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<sst xmlns="http://schemas.openxmlformats.org/spreadsheetml/2006/main" count="88" uniqueCount="64">
  <si>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Dział</t>
  </si>
  <si>
    <t>Rozdział</t>
  </si>
  <si>
    <t>§</t>
  </si>
  <si>
    <t>Treść</t>
  </si>
  <si>
    <t>Wydatki przed zmianą</t>
  </si>
  <si>
    <t xml:space="preserve">Zmiana wydatków </t>
  </si>
  <si>
    <t>Wydatki po zmianach</t>
  </si>
  <si>
    <t>Razem :</t>
  </si>
  <si>
    <t>Załącznik Nr 2 do uchwały Rady  Gminy  w  Sorkwitach</t>
  </si>
  <si>
    <t xml:space="preserve">  Nr  XXIX/183/05  dnia24 listopada   2005r</t>
  </si>
  <si>
    <t>Plan wydatków budżetu Gminy na 2005r.</t>
  </si>
  <si>
    <t>Wydatki  po zmianach</t>
  </si>
  <si>
    <t xml:space="preserve">Razem </t>
  </si>
  <si>
    <t xml:space="preserve">Załącznik Nr 1  do Uchwały Rady Gminy Sorkwity </t>
  </si>
  <si>
    <t xml:space="preserve"> </t>
  </si>
  <si>
    <t>801</t>
  </si>
  <si>
    <t xml:space="preserve">Oświata i wychowanie </t>
  </si>
  <si>
    <t>80101</t>
  </si>
  <si>
    <t>Szkoły podstawowe</t>
  </si>
  <si>
    <t xml:space="preserve">zmiana wydatków </t>
  </si>
  <si>
    <t>Wydatki po zmianie</t>
  </si>
  <si>
    <t>4210</t>
  </si>
  <si>
    <t>80110</t>
  </si>
  <si>
    <t>Gimnazja</t>
  </si>
  <si>
    <t>4580</t>
  </si>
  <si>
    <t>Pozostałe odsetki</t>
  </si>
  <si>
    <t>Plan wydatków budżetu Gminy na 2012r.</t>
  </si>
  <si>
    <t>852</t>
  </si>
  <si>
    <t xml:space="preserve">Pomoc społeczna </t>
  </si>
  <si>
    <t>85295</t>
  </si>
  <si>
    <t>Pozostała działalność</t>
  </si>
  <si>
    <t>4040</t>
  </si>
  <si>
    <t xml:space="preserve">Dodatkowe wynagrodzenie roczne </t>
  </si>
  <si>
    <t xml:space="preserve">Różne opłaty i składki </t>
  </si>
  <si>
    <t xml:space="preserve">Świadczenia społeczne </t>
  </si>
  <si>
    <t>Wynagrodzenia bezosobowe pracowników</t>
  </si>
  <si>
    <t>700</t>
  </si>
  <si>
    <t>Gospodarka mieszkaniowa</t>
  </si>
  <si>
    <t>70005</t>
  </si>
  <si>
    <t>Gospodarka gruntami i nieruchomościami</t>
  </si>
  <si>
    <t xml:space="preserve">Wydatki inwestycyjne </t>
  </si>
  <si>
    <t>750</t>
  </si>
  <si>
    <t>Administracja publiczna</t>
  </si>
  <si>
    <t>75023</t>
  </si>
  <si>
    <t>Urzędy gmin</t>
  </si>
  <si>
    <t>600</t>
  </si>
  <si>
    <t>Transport i łączność</t>
  </si>
  <si>
    <t>60016</t>
  </si>
  <si>
    <t>Drogi publiczne gminne</t>
  </si>
  <si>
    <t>Zakup usług remontowych</t>
  </si>
  <si>
    <t xml:space="preserve">Zakup usług pozostałych </t>
  </si>
  <si>
    <t>758</t>
  </si>
  <si>
    <t>Różne rozliczenia</t>
  </si>
  <si>
    <t>75818</t>
  </si>
  <si>
    <t>Rezerwy ogólne i celowe</t>
  </si>
  <si>
    <t>Rezerwy</t>
  </si>
  <si>
    <t>4170</t>
  </si>
  <si>
    <t>4300</t>
  </si>
  <si>
    <t>4700</t>
  </si>
  <si>
    <t>Szkolenia pracowników nie będących członkami służby cywilnej</t>
  </si>
  <si>
    <t xml:space="preserve">Zakup materiałów i wyposażenia </t>
  </si>
  <si>
    <t>6060</t>
  </si>
  <si>
    <t xml:space="preserve">Wydatki na zakupy inwestycyjne </t>
  </si>
  <si>
    <t>Nr XVIII/129/2012 z dnia 23 marca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</si>
</sst>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vertical="top" wrapText="1"/>
    </xf>
    <xf numFmtId="4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wrapText="1"/>
    </xf>
    <xf numFmtId="49" fontId="4" fillId="0" borderId="5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7"/>
  <sheetViews>
    <sheetView tabSelected="1" workbookViewId="0" topLeftCell="B29">
      <selection activeCell="B2" sqref="B2:H46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6.57421875" style="0" customWidth="1"/>
    <col min="4" max="4" width="5.2812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2" ht="12.75">
      <c r="D2" t="s">
        <v>13</v>
      </c>
    </row>
    <row r="3" ht="12.75">
      <c r="D3" t="s">
        <v>63</v>
      </c>
    </row>
    <row r="6" ht="12.75">
      <c r="E6" s="1" t="s">
        <v>26</v>
      </c>
    </row>
    <row r="7" ht="12.75">
      <c r="E7" t="s">
        <v>14</v>
      </c>
    </row>
    <row r="10" spans="2:8" ht="33.75">
      <c r="B10" s="2" t="s">
        <v>0</v>
      </c>
      <c r="C10" s="2" t="s">
        <v>1</v>
      </c>
      <c r="D10" s="3" t="s">
        <v>2</v>
      </c>
      <c r="E10" s="4" t="s">
        <v>3</v>
      </c>
      <c r="F10" s="2" t="s">
        <v>4</v>
      </c>
      <c r="G10" s="2" t="s">
        <v>5</v>
      </c>
      <c r="H10" s="2" t="s">
        <v>6</v>
      </c>
    </row>
    <row r="11" spans="2:8" ht="33.75">
      <c r="B11" s="2" t="s">
        <v>0</v>
      </c>
      <c r="C11" s="2" t="s">
        <v>1</v>
      </c>
      <c r="D11" s="3" t="s">
        <v>2</v>
      </c>
      <c r="E11" s="4" t="s">
        <v>3</v>
      </c>
      <c r="F11" s="2" t="s">
        <v>4</v>
      </c>
      <c r="G11" s="2" t="s">
        <v>19</v>
      </c>
      <c r="H11" s="2" t="s">
        <v>20</v>
      </c>
    </row>
    <row r="12" spans="2:8" ht="12.75">
      <c r="B12" s="40" t="s">
        <v>45</v>
      </c>
      <c r="C12" s="5"/>
      <c r="D12" s="6"/>
      <c r="E12" s="7" t="s">
        <v>46</v>
      </c>
      <c r="F12" s="8">
        <v>210863</v>
      </c>
      <c r="G12" s="8">
        <f>SUM(G13,)</f>
        <v>8000</v>
      </c>
      <c r="H12" s="8">
        <f aca="true" t="shared" si="0" ref="H12:H23">SUM(F12:G12)</f>
        <v>218863</v>
      </c>
    </row>
    <row r="13" spans="2:8" ht="12.75">
      <c r="B13" s="47"/>
      <c r="C13" s="41" t="s">
        <v>47</v>
      </c>
      <c r="D13" s="42"/>
      <c r="E13" s="9" t="s">
        <v>48</v>
      </c>
      <c r="F13" s="43">
        <v>210863</v>
      </c>
      <c r="G13" s="43">
        <f>SUM(G14:G16)</f>
        <v>8000</v>
      </c>
      <c r="H13" s="48">
        <f t="shared" si="0"/>
        <v>218863</v>
      </c>
    </row>
    <row r="14" spans="2:8" ht="12.75">
      <c r="B14" s="47"/>
      <c r="C14" s="41"/>
      <c r="D14" s="10">
        <v>4270</v>
      </c>
      <c r="E14" s="44" t="s">
        <v>49</v>
      </c>
      <c r="F14" s="45">
        <v>40000</v>
      </c>
      <c r="G14" s="45">
        <v>-19000</v>
      </c>
      <c r="H14" s="46">
        <f t="shared" si="0"/>
        <v>21000</v>
      </c>
    </row>
    <row r="15" spans="2:8" ht="12.75">
      <c r="B15" s="49"/>
      <c r="C15" s="2"/>
      <c r="D15" s="10">
        <v>4300</v>
      </c>
      <c r="E15" s="44" t="s">
        <v>50</v>
      </c>
      <c r="F15" s="31">
        <v>20000</v>
      </c>
      <c r="G15" s="31">
        <v>-19000</v>
      </c>
      <c r="H15" s="46">
        <f t="shared" si="0"/>
        <v>1000</v>
      </c>
    </row>
    <row r="16" spans="2:8" ht="12.75">
      <c r="B16" s="49"/>
      <c r="C16" s="2"/>
      <c r="D16" s="10">
        <v>6050</v>
      </c>
      <c r="E16" s="44" t="s">
        <v>40</v>
      </c>
      <c r="F16" s="31">
        <v>55663</v>
      </c>
      <c r="G16" s="31">
        <v>46000</v>
      </c>
      <c r="H16" s="46">
        <f t="shared" si="0"/>
        <v>101663</v>
      </c>
    </row>
    <row r="17" spans="2:8" ht="12.75">
      <c r="B17" s="40" t="s">
        <v>36</v>
      </c>
      <c r="C17" s="5"/>
      <c r="D17" s="6"/>
      <c r="E17" s="7" t="s">
        <v>37</v>
      </c>
      <c r="F17" s="8">
        <v>367380</v>
      </c>
      <c r="G17" s="8">
        <f>SUM(G18,)</f>
        <v>2000</v>
      </c>
      <c r="H17" s="8">
        <f t="shared" si="0"/>
        <v>369380</v>
      </c>
    </row>
    <row r="18" spans="2:8" ht="21.75">
      <c r="B18" s="47"/>
      <c r="C18" s="41" t="s">
        <v>38</v>
      </c>
      <c r="D18" s="42"/>
      <c r="E18" s="9" t="s">
        <v>39</v>
      </c>
      <c r="F18" s="43">
        <v>147380</v>
      </c>
      <c r="G18" s="43">
        <f>SUM(G19)</f>
        <v>2000</v>
      </c>
      <c r="H18" s="48">
        <f t="shared" si="0"/>
        <v>149380</v>
      </c>
    </row>
    <row r="19" spans="2:8" ht="12.75">
      <c r="B19" s="47"/>
      <c r="C19" s="41"/>
      <c r="D19" s="10">
        <v>6050</v>
      </c>
      <c r="E19" s="44" t="s">
        <v>40</v>
      </c>
      <c r="F19" s="45">
        <v>38000</v>
      </c>
      <c r="G19" s="45">
        <v>2000</v>
      </c>
      <c r="H19" s="46">
        <f t="shared" si="0"/>
        <v>40000</v>
      </c>
    </row>
    <row r="20" spans="2:8" ht="12.75">
      <c r="B20" s="40" t="s">
        <v>41</v>
      </c>
      <c r="C20" s="40"/>
      <c r="D20" s="55"/>
      <c r="E20" s="56" t="s">
        <v>42</v>
      </c>
      <c r="F20" s="57">
        <v>1898835.7</v>
      </c>
      <c r="G20" s="57">
        <f>SUM(G21)</f>
        <v>0</v>
      </c>
      <c r="H20" s="57">
        <f t="shared" si="0"/>
        <v>1898835.7</v>
      </c>
    </row>
    <row r="21" spans="2:8" ht="12.75">
      <c r="B21" s="47"/>
      <c r="C21" s="41" t="s">
        <v>43</v>
      </c>
      <c r="D21" s="42"/>
      <c r="E21" s="9" t="s">
        <v>44</v>
      </c>
      <c r="F21" s="43">
        <v>1728342.7</v>
      </c>
      <c r="G21" s="43">
        <f>SUM(G22:G23)</f>
        <v>0</v>
      </c>
      <c r="H21" s="48">
        <f t="shared" si="0"/>
        <v>1728342.7</v>
      </c>
    </row>
    <row r="22" spans="2:8" ht="12.75">
      <c r="B22" s="47"/>
      <c r="C22" s="2"/>
      <c r="D22" s="10">
        <v>4270</v>
      </c>
      <c r="E22" s="44" t="s">
        <v>49</v>
      </c>
      <c r="F22" s="45">
        <v>10500</v>
      </c>
      <c r="G22" s="45">
        <v>5000</v>
      </c>
      <c r="H22" s="46">
        <f t="shared" si="0"/>
        <v>15500</v>
      </c>
    </row>
    <row r="23" spans="2:8" ht="12.75">
      <c r="B23" s="41"/>
      <c r="C23" s="2"/>
      <c r="D23" s="10">
        <v>4300</v>
      </c>
      <c r="E23" s="44" t="s">
        <v>50</v>
      </c>
      <c r="F23" s="45">
        <v>138000</v>
      </c>
      <c r="G23" s="45">
        <v>-5000</v>
      </c>
      <c r="H23" s="46">
        <f t="shared" si="0"/>
        <v>133000</v>
      </c>
    </row>
    <row r="24" spans="2:8" ht="12.75">
      <c r="B24" s="40" t="s">
        <v>51</v>
      </c>
      <c r="C24" s="5"/>
      <c r="D24" s="6"/>
      <c r="E24" s="7" t="s">
        <v>52</v>
      </c>
      <c r="F24" s="8">
        <v>85000</v>
      </c>
      <c r="G24" s="8">
        <f>SUM(G25)</f>
        <v>-10000</v>
      </c>
      <c r="H24" s="8">
        <f>SUM(F24:G24)</f>
        <v>75000</v>
      </c>
    </row>
    <row r="25" spans="2:8" ht="12.75">
      <c r="B25" s="47"/>
      <c r="C25" s="41" t="s">
        <v>53</v>
      </c>
      <c r="D25" s="42"/>
      <c r="E25" s="9" t="s">
        <v>54</v>
      </c>
      <c r="F25" s="43">
        <v>85000</v>
      </c>
      <c r="G25" s="43">
        <f>SUM(G26)</f>
        <v>-10000</v>
      </c>
      <c r="H25" s="48">
        <f>SUM(F25:G25)</f>
        <v>75000</v>
      </c>
    </row>
    <row r="26" spans="2:8" ht="12.75">
      <c r="B26" s="47"/>
      <c r="C26" s="41"/>
      <c r="D26" s="10">
        <v>4810</v>
      </c>
      <c r="E26" s="44" t="s">
        <v>55</v>
      </c>
      <c r="F26" s="45">
        <v>85000</v>
      </c>
      <c r="G26" s="45">
        <v>-10000</v>
      </c>
      <c r="H26" s="46">
        <f>SUM(F26:G26)</f>
        <v>75000</v>
      </c>
    </row>
    <row r="27" spans="2:8" ht="12.75">
      <c r="B27" s="5" t="s">
        <v>15</v>
      </c>
      <c r="C27" s="5"/>
      <c r="D27" s="6"/>
      <c r="E27" s="7" t="s">
        <v>16</v>
      </c>
      <c r="F27" s="8">
        <v>5829031</v>
      </c>
      <c r="G27" s="8">
        <f>SUM(G28,G34,)</f>
        <v>0</v>
      </c>
      <c r="H27" s="8">
        <f aca="true" t="shared" si="1" ref="H27:H38">SUM(F27:G27)</f>
        <v>5829031</v>
      </c>
    </row>
    <row r="28" spans="2:8" ht="12.75">
      <c r="B28" s="26"/>
      <c r="C28" s="9" t="s">
        <v>17</v>
      </c>
      <c r="D28" s="28"/>
      <c r="E28" s="33" t="s">
        <v>18</v>
      </c>
      <c r="F28" s="29">
        <v>2747751</v>
      </c>
      <c r="G28" s="30">
        <f>SUM(G29:G33)</f>
        <v>0</v>
      </c>
      <c r="H28" s="30">
        <f t="shared" si="1"/>
        <v>2747751</v>
      </c>
    </row>
    <row r="29" spans="2:8" ht="12.75">
      <c r="B29" s="26"/>
      <c r="C29" s="36"/>
      <c r="D29" s="50" t="s">
        <v>31</v>
      </c>
      <c r="E29" s="51" t="s">
        <v>32</v>
      </c>
      <c r="F29" s="52">
        <v>137360</v>
      </c>
      <c r="G29" s="31">
        <v>-5850</v>
      </c>
      <c r="H29" s="31">
        <f>SUM(F29:G29)</f>
        <v>131510</v>
      </c>
    </row>
    <row r="30" spans="2:8" ht="22.5">
      <c r="B30" s="26"/>
      <c r="C30" s="36"/>
      <c r="D30" s="50" t="s">
        <v>56</v>
      </c>
      <c r="E30" s="51" t="s">
        <v>35</v>
      </c>
      <c r="F30" s="34">
        <v>1600</v>
      </c>
      <c r="G30" s="31">
        <v>800</v>
      </c>
      <c r="H30" s="31">
        <f>SUM(F30:G30)</f>
        <v>2400</v>
      </c>
    </row>
    <row r="31" spans="2:8" ht="12.75">
      <c r="B31" s="26"/>
      <c r="C31" s="36"/>
      <c r="D31" s="38" t="s">
        <v>57</v>
      </c>
      <c r="E31" s="44" t="s">
        <v>50</v>
      </c>
      <c r="F31" s="54">
        <v>15100</v>
      </c>
      <c r="G31" s="31">
        <v>2300</v>
      </c>
      <c r="H31" s="31">
        <f>SUM(F31:G31)</f>
        <v>17400</v>
      </c>
    </row>
    <row r="32" spans="2:8" ht="12.75">
      <c r="B32" s="26"/>
      <c r="C32" s="53"/>
      <c r="D32" s="38" t="s">
        <v>24</v>
      </c>
      <c r="E32" s="39" t="s">
        <v>25</v>
      </c>
      <c r="F32" s="37">
        <v>6800</v>
      </c>
      <c r="G32" s="31">
        <v>2600</v>
      </c>
      <c r="H32" s="31">
        <f>SUM(F32:G32)</f>
        <v>9400</v>
      </c>
    </row>
    <row r="33" spans="2:8" ht="22.5">
      <c r="B33" s="26"/>
      <c r="C33" s="32"/>
      <c r="D33" s="38" t="s">
        <v>58</v>
      </c>
      <c r="E33" s="39" t="s">
        <v>59</v>
      </c>
      <c r="F33" s="37">
        <v>1800</v>
      </c>
      <c r="G33" s="31">
        <v>150</v>
      </c>
      <c r="H33" s="31">
        <f t="shared" si="1"/>
        <v>1950</v>
      </c>
    </row>
    <row r="34" spans="2:8" ht="12.75">
      <c r="B34" s="26"/>
      <c r="C34" s="9" t="s">
        <v>22</v>
      </c>
      <c r="D34" s="27"/>
      <c r="E34" s="33" t="s">
        <v>23</v>
      </c>
      <c r="F34" s="35">
        <v>1436327</v>
      </c>
      <c r="G34" s="30">
        <f>SUM(G35:G38)</f>
        <v>0</v>
      </c>
      <c r="H34" s="30">
        <f t="shared" si="1"/>
        <v>1436327</v>
      </c>
    </row>
    <row r="35" spans="2:8" ht="12.75">
      <c r="B35" s="26"/>
      <c r="C35" s="36"/>
      <c r="D35" s="50" t="s">
        <v>31</v>
      </c>
      <c r="E35" s="51" t="s">
        <v>32</v>
      </c>
      <c r="F35" s="34">
        <v>73900</v>
      </c>
      <c r="G35" s="31">
        <v>-2400</v>
      </c>
      <c r="H35" s="31">
        <f>SUM(F35:G35)</f>
        <v>71500</v>
      </c>
    </row>
    <row r="36" spans="2:8" ht="22.5">
      <c r="B36" s="26"/>
      <c r="C36" s="36"/>
      <c r="D36" s="50" t="s">
        <v>56</v>
      </c>
      <c r="E36" s="58" t="s">
        <v>35</v>
      </c>
      <c r="F36" s="34">
        <v>2300</v>
      </c>
      <c r="G36" s="31">
        <v>300</v>
      </c>
      <c r="H36" s="31">
        <f t="shared" si="1"/>
        <v>2600</v>
      </c>
    </row>
    <row r="37" spans="2:8" ht="12.75">
      <c r="B37" s="26"/>
      <c r="C37" s="36"/>
      <c r="D37" s="38" t="s">
        <v>57</v>
      </c>
      <c r="E37" s="44" t="s">
        <v>50</v>
      </c>
      <c r="F37" s="34">
        <v>6150</v>
      </c>
      <c r="G37" s="31">
        <v>1300</v>
      </c>
      <c r="H37" s="31">
        <f t="shared" si="1"/>
        <v>7450</v>
      </c>
    </row>
    <row r="38" spans="2:8" ht="12.75">
      <c r="B38" s="26"/>
      <c r="C38" s="36"/>
      <c r="D38" s="38" t="s">
        <v>24</v>
      </c>
      <c r="E38" s="39" t="s">
        <v>25</v>
      </c>
      <c r="F38" s="34">
        <v>2200</v>
      </c>
      <c r="G38" s="31">
        <v>800</v>
      </c>
      <c r="H38" s="31">
        <f t="shared" si="1"/>
        <v>3000</v>
      </c>
    </row>
    <row r="39" spans="2:8" ht="12.75">
      <c r="B39" s="40" t="s">
        <v>27</v>
      </c>
      <c r="C39" s="5"/>
      <c r="D39" s="6"/>
      <c r="E39" s="7" t="s">
        <v>28</v>
      </c>
      <c r="F39" s="8">
        <v>3114872</v>
      </c>
      <c r="G39" s="8">
        <f>SUM(G40,)</f>
        <v>0</v>
      </c>
      <c r="H39" s="8">
        <f aca="true" t="shared" si="2" ref="H39:H45">SUM(F39:G39)</f>
        <v>3114872</v>
      </c>
    </row>
    <row r="40" spans="2:8" ht="12.75">
      <c r="B40" s="26"/>
      <c r="C40" s="41" t="s">
        <v>29</v>
      </c>
      <c r="D40" s="42"/>
      <c r="E40" s="9" t="s">
        <v>30</v>
      </c>
      <c r="F40" s="43">
        <v>189916</v>
      </c>
      <c r="G40" s="43">
        <f>SUM(G41:G45)</f>
        <v>0</v>
      </c>
      <c r="H40" s="48">
        <f>SUM(F40:G40)</f>
        <v>189916</v>
      </c>
    </row>
    <row r="41" spans="2:8" ht="12.75">
      <c r="B41" s="26"/>
      <c r="C41" s="41"/>
      <c r="D41" s="10">
        <v>3110</v>
      </c>
      <c r="E41" s="44" t="s">
        <v>34</v>
      </c>
      <c r="F41" s="45">
        <v>169290</v>
      </c>
      <c r="G41" s="45">
        <v>-7252</v>
      </c>
      <c r="H41" s="46">
        <f>SUM(F41:G41)</f>
        <v>162038</v>
      </c>
    </row>
    <row r="42" spans="2:8" ht="12.75">
      <c r="B42" s="26"/>
      <c r="C42" s="41"/>
      <c r="D42" s="38" t="s">
        <v>21</v>
      </c>
      <c r="E42" s="39" t="s">
        <v>60</v>
      </c>
      <c r="F42" s="45">
        <v>876</v>
      </c>
      <c r="G42" s="45">
        <v>186</v>
      </c>
      <c r="H42" s="46">
        <f t="shared" si="2"/>
        <v>1062</v>
      </c>
    </row>
    <row r="43" spans="2:8" ht="12.75">
      <c r="B43" s="26"/>
      <c r="C43" s="41"/>
      <c r="D43" s="59" t="s">
        <v>57</v>
      </c>
      <c r="E43" s="44" t="s">
        <v>50</v>
      </c>
      <c r="F43" s="45">
        <v>14750</v>
      </c>
      <c r="G43" s="45">
        <v>66</v>
      </c>
      <c r="H43" s="46">
        <f>SUM(F43:G43)</f>
        <v>14816</v>
      </c>
    </row>
    <row r="44" spans="2:8" ht="12.75">
      <c r="B44" s="26"/>
      <c r="C44" s="41"/>
      <c r="D44" s="10">
        <v>4430</v>
      </c>
      <c r="E44" s="44" t="s">
        <v>33</v>
      </c>
      <c r="F44" s="45">
        <v>5000</v>
      </c>
      <c r="G44" s="45">
        <v>1000</v>
      </c>
      <c r="H44" s="46">
        <f>SUM(F44:G44)</f>
        <v>6000</v>
      </c>
    </row>
    <row r="45" spans="2:8" ht="12.75">
      <c r="B45" s="26"/>
      <c r="C45" s="41"/>
      <c r="D45" s="38" t="s">
        <v>61</v>
      </c>
      <c r="E45" s="39" t="s">
        <v>62</v>
      </c>
      <c r="F45" s="45">
        <v>0</v>
      </c>
      <c r="G45" s="45">
        <v>6000</v>
      </c>
      <c r="H45" s="46">
        <f t="shared" si="2"/>
        <v>6000</v>
      </c>
    </row>
    <row r="46" spans="2:8" ht="12.75">
      <c r="B46" s="12"/>
      <c r="C46" s="12"/>
      <c r="D46" s="12"/>
      <c r="E46" s="13" t="s">
        <v>7</v>
      </c>
      <c r="F46" s="14">
        <v>13451695.7</v>
      </c>
      <c r="G46" s="14">
        <f>SUM(G12,G17,G20,G24,G27,G39,)</f>
        <v>0</v>
      </c>
      <c r="H46" s="15">
        <f>SUM(F46:G46)</f>
        <v>13451695.7</v>
      </c>
    </row>
    <row r="64" ht="12" customHeight="1"/>
    <row r="70" ht="16.5" customHeight="1"/>
    <row r="222" ht="12.75">
      <c r="C222" t="s">
        <v>8</v>
      </c>
    </row>
    <row r="223" ht="12.75">
      <c r="C223" t="s">
        <v>9</v>
      </c>
    </row>
    <row r="226" spans="3:5" ht="12.75">
      <c r="C226" s="1" t="s">
        <v>10</v>
      </c>
      <c r="D226" s="1"/>
      <c r="E226" s="1"/>
    </row>
    <row r="227" ht="12.75">
      <c r="F227" s="1"/>
    </row>
    <row r="229" spans="3:8" ht="33.75">
      <c r="C229" s="16" t="s">
        <v>1</v>
      </c>
      <c r="D229" s="3" t="s">
        <v>2</v>
      </c>
      <c r="E229" s="4" t="s">
        <v>3</v>
      </c>
      <c r="F229" s="4" t="s">
        <v>4</v>
      </c>
      <c r="G229" s="17" t="s">
        <v>5</v>
      </c>
      <c r="H229" s="17" t="s">
        <v>11</v>
      </c>
    </row>
    <row r="230" spans="3:8" ht="12.75">
      <c r="C230" s="17"/>
      <c r="D230" s="3"/>
      <c r="E230" s="4"/>
      <c r="F230" s="18"/>
      <c r="G230" s="18"/>
      <c r="H230" s="18"/>
    </row>
    <row r="231" spans="3:8" ht="12.75">
      <c r="C231" s="17"/>
      <c r="D231" s="3"/>
      <c r="E231" s="4"/>
      <c r="F231" s="18"/>
      <c r="G231" s="18"/>
      <c r="H231" s="18"/>
    </row>
    <row r="232" spans="3:8" ht="12.75">
      <c r="C232" s="19"/>
      <c r="D232" s="10"/>
      <c r="E232" s="11"/>
      <c r="F232" s="20"/>
      <c r="G232" s="20"/>
      <c r="H232" s="20"/>
    </row>
    <row r="233" spans="3:8" ht="12.75">
      <c r="C233" s="19"/>
      <c r="D233" s="10"/>
      <c r="E233" s="11"/>
      <c r="F233" s="20"/>
      <c r="G233" s="20"/>
      <c r="H233" s="20"/>
    </row>
    <row r="234" spans="3:8" ht="12.75">
      <c r="C234" s="19"/>
      <c r="D234" s="10"/>
      <c r="E234" s="11"/>
      <c r="F234" s="20"/>
      <c r="G234" s="20"/>
      <c r="H234" s="20"/>
    </row>
    <row r="235" spans="3:8" ht="12.75">
      <c r="C235" s="19"/>
      <c r="D235" s="10"/>
      <c r="E235" s="11"/>
      <c r="F235" s="20"/>
      <c r="G235" s="20"/>
      <c r="H235" s="20"/>
    </row>
    <row r="236" spans="3:8" ht="12.75">
      <c r="C236" s="19"/>
      <c r="D236" s="10"/>
      <c r="E236" s="11"/>
      <c r="F236" s="20"/>
      <c r="G236" s="20"/>
      <c r="H236" s="20"/>
    </row>
    <row r="237" spans="3:8" ht="12.75">
      <c r="C237" s="21"/>
      <c r="D237" s="22"/>
      <c r="E237" s="23" t="s">
        <v>12</v>
      </c>
      <c r="F237" s="24"/>
      <c r="G237" s="25"/>
      <c r="H237" s="25">
        <v>9109043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2012-03-26T07:33:31Z</cp:lastPrinted>
  <dcterms:modified xsi:type="dcterms:W3CDTF">2012-03-26T07:42:11Z</dcterms:modified>
  <cp:category/>
  <cp:version/>
  <cp:contentType/>
  <cp:contentStatus/>
</cp:coreProperties>
</file>