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<sst xmlns="http://schemas.openxmlformats.org/spreadsheetml/2006/main" count="194" uniqueCount="41">
  <si>
    <t>Lp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</si>
  <si>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</si>
  <si>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</si>
  <si>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</si>
  <si>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</si>
  <si>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</si>
  <si>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</si>
  <si>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</si>
  <si>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</si>
  <si>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</si>
  <si>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</si>
  <si>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</si>
  <si>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</si>
  <si>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</si>
  <si>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</si>
  <si>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</si>
  <si>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Urząd Gminy Sorkwity</t>
  </si>
  <si>
    <t>b) programy, projekty lub zadania związane z umowami partnerstwa publiczno-prywatnego; (razem)</t>
  </si>
  <si>
    <t>c) programy, projekty lub zadania pozostałe (inne niż wymienione w lit.a i b) (razem)</t>
  </si>
  <si>
    <t>Program nr 1 Udział w budowie Zakładu Unieszkodliwiania Odpadów w Olsztynie ogółem. ogółem</t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</si>
  <si>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</si>
  <si>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</si>
  <si>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t>Budowa wodociągu w miejscowości Surmówka - Szelągówka ogółem</t>
  </si>
  <si>
    <t>Budowa wodociągu w miejscowości Borowski Las ogółem</t>
  </si>
  <si>
    <r>
      <t xml:space="preserve"> Budowa świetlicy w Rybnie </t>
    </r>
    <r>
      <rPr>
        <b/>
        <sz val="7"/>
        <color indexed="8"/>
        <rFont val="Arial"/>
        <family val="2"/>
      </rPr>
      <t>ogółem</t>
    </r>
  </si>
  <si>
    <r>
      <t xml:space="preserve">Budowa świetlicy w Starym Gielądzie  </t>
    </r>
    <r>
      <rPr>
        <b/>
        <sz val="7"/>
        <color indexed="8"/>
        <rFont val="Arial"/>
        <family val="2"/>
      </rPr>
      <t>ogółem</t>
    </r>
  </si>
  <si>
    <r>
      <t xml:space="preserve"> Budowa świetlicy wiejskiej w miejscowościach Szymanowo </t>
    </r>
    <r>
      <rPr>
        <b/>
        <sz val="7"/>
        <color indexed="8"/>
        <rFont val="Arial"/>
        <family val="2"/>
      </rPr>
      <t>ogółem</t>
    </r>
  </si>
  <si>
    <t xml:space="preserve"> Wymiana sieci wodociągowej w Sorkwitach ogółem</t>
  </si>
  <si>
    <t>Budowa kanalizacji sanitarnej w Pustnikach ogółem</t>
  </si>
  <si>
    <t>Budowa Sali gimnastycznej w Zyndakach</t>
  </si>
  <si>
    <t>Budowa wodociągu w miejscowości Stama - Młynik</t>
  </si>
  <si>
    <t>Załącznik nr 3 do uchwały Rady Gminy Sorkwity ………………. z dnia……………………. 2011r.</t>
  </si>
  <si>
    <t>Wykaz przedsięwzięć realizowanych przez Gminę Sorkwity w latach 2011- 2020</t>
  </si>
  <si>
    <r>
      <t xml:space="preserve"> Budowa świetlicy wiejskiej w miejscowości Sorkwity </t>
    </r>
    <r>
      <rPr>
        <b/>
        <sz val="7"/>
        <color indexed="8"/>
        <rFont val="Arial"/>
        <family val="2"/>
      </rPr>
      <t>ogółem</t>
    </r>
  </si>
  <si>
    <t>Modernizacja świetlicy wiejskiej w Maradkach</t>
  </si>
  <si>
    <t>Modernizacja Szkoły Podstawowej w Sorkwitach</t>
  </si>
  <si>
    <t>Modernizacja Budynku Zespołu Szkół Zyndaki 2</t>
  </si>
  <si>
    <t>Budowa wodociągu w miejscowości Warpuny-Burszewo</t>
  </si>
  <si>
    <t>Budowa wodociągu w miejscowości Gizewo</t>
  </si>
  <si>
    <t>Wykaz przedsięwzięć realizowanych przez Gminę Sorkwity w latach 2012- 2020</t>
  </si>
  <si>
    <t>Załącznik nr 3 do uchwały Rady Gminy Sorkwity Nr XVIII/128/2012 z dnia 23 marca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</si>
</sst>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2"/>
    </font>
    <font>
      <sz val="9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b/>
      <sz val="9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b/>
      <i/>
      <sz val="7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Czcionka tekstu podstawowego"/>
      <family val="0"/>
    </font>
    <font>
      <sz val="7"/>
      <color indexed="8"/>
      <name val="Czcionka tekstu podstawowego"/>
      <family val="0"/>
    </font>
    <font>
      <b/>
      <i/>
      <sz val="6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Czcionka tekstu podstawowego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1" fillId="20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1" xfId="0" applyFont="1" applyBorder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4" fontId="14" fillId="0" borderId="12" xfId="0" applyNumberFormat="1" applyFont="1" applyBorder="1" applyAlignment="1">
      <alignment/>
    </xf>
    <xf numFmtId="0" fontId="9" fillId="0" borderId="11" xfId="0" applyFont="1" applyBorder="1" applyAlignment="1">
      <alignment/>
    </xf>
    <xf numFmtId="4" fontId="1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4" fontId="14" fillId="0" borderId="14" xfId="0" applyNumberFormat="1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4" fontId="17" fillId="0" borderId="17" xfId="0" applyNumberFormat="1" applyFont="1" applyBorder="1" applyAlignment="1">
      <alignment wrapText="1"/>
    </xf>
    <xf numFmtId="4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4" fontId="18" fillId="0" borderId="12" xfId="0" applyNumberFormat="1" applyFont="1" applyBorder="1" applyAlignment="1">
      <alignment/>
    </xf>
    <xf numFmtId="0" fontId="17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0" fontId="19" fillId="0" borderId="12" xfId="0" applyFont="1" applyBorder="1" applyAlignment="1">
      <alignment wrapText="1"/>
    </xf>
    <xf numFmtId="0" fontId="19" fillId="0" borderId="19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4" fontId="18" fillId="0" borderId="12" xfId="0" applyNumberFormat="1" applyFont="1" applyBorder="1" applyAlignment="1">
      <alignment/>
    </xf>
    <xf numFmtId="0" fontId="17" fillId="0" borderId="19" xfId="0" applyFont="1" applyBorder="1" applyAlignment="1">
      <alignment horizontal="center" wrapText="1"/>
    </xf>
    <xf numFmtId="4" fontId="17" fillId="0" borderId="12" xfId="0" applyNumberFormat="1" applyFont="1" applyBorder="1" applyAlignment="1">
      <alignment/>
    </xf>
    <xf numFmtId="4" fontId="20" fillId="0" borderId="12" xfId="0" applyNumberFormat="1" applyFont="1" applyBorder="1" applyAlignment="1">
      <alignment/>
    </xf>
    <xf numFmtId="0" fontId="17" fillId="0" borderId="12" xfId="0" applyFont="1" applyBorder="1" applyAlignment="1">
      <alignment wrapText="1" shrinkToFit="1"/>
    </xf>
    <xf numFmtId="4" fontId="17" fillId="0" borderId="16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4" fontId="14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wrapText="1"/>
    </xf>
    <xf numFmtId="4" fontId="17" fillId="0" borderId="24" xfId="0" applyNumberFormat="1" applyFont="1" applyBorder="1" applyAlignment="1">
      <alignment wrapText="1"/>
    </xf>
    <xf numFmtId="4" fontId="17" fillId="0" borderId="25" xfId="0" applyNumberFormat="1" applyFont="1" applyBorder="1" applyAlignment="1">
      <alignment/>
    </xf>
    <xf numFmtId="4" fontId="18" fillId="0" borderId="25" xfId="0" applyNumberFormat="1" applyFont="1" applyBorder="1" applyAlignment="1">
      <alignment/>
    </xf>
    <xf numFmtId="4" fontId="15" fillId="0" borderId="25" xfId="0" applyNumberFormat="1" applyFont="1" applyBorder="1" applyAlignment="1">
      <alignment/>
    </xf>
    <xf numFmtId="4" fontId="18" fillId="0" borderId="25" xfId="0" applyNumberFormat="1" applyFont="1" applyBorder="1" applyAlignment="1">
      <alignment/>
    </xf>
    <xf numFmtId="4" fontId="17" fillId="0" borderId="25" xfId="0" applyNumberFormat="1" applyFont="1" applyBorder="1" applyAlignment="1">
      <alignment/>
    </xf>
    <xf numFmtId="4" fontId="14" fillId="0" borderId="25" xfId="0" applyNumberFormat="1" applyFont="1" applyBorder="1" applyAlignment="1">
      <alignment/>
    </xf>
    <xf numFmtId="4" fontId="14" fillId="0" borderId="26" xfId="0" applyNumberFormat="1" applyFont="1" applyBorder="1" applyAlignment="1">
      <alignment/>
    </xf>
    <xf numFmtId="0" fontId="16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6" fillId="0" borderId="27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1" fillId="0" borderId="16" xfId="0" applyFont="1" applyBorder="1" applyAlignment="1">
      <alignment horizontal="left" wrapText="1"/>
    </xf>
    <xf numFmtId="0" fontId="17" fillId="0" borderId="15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Normal="110" zoomScaleSheetLayoutView="100" zoomScalePageLayoutView="0" workbookViewId="0" topLeftCell="A7">
      <selection activeCell="G29" sqref="G29"/>
    </sheetView>
  </sheetViews>
  <sheetFormatPr defaultColWidth="9.140625" defaultRowHeight="12.75"/>
  <cols>
    <col min="1" max="1" width="3.00390625" style="0" customWidth="1"/>
    <col min="2" max="2" width="33.28125" style="0" customWidth="1"/>
    <col min="3" max="3" width="5.140625" style="0" customWidth="1"/>
    <col min="4" max="4" width="5.8515625" style="0" customWidth="1"/>
    <col min="5" max="5" width="8.7109375" style="0" customWidth="1"/>
    <col min="6" max="6" width="10.421875" style="0" customWidth="1"/>
    <col min="7" max="9" width="8.57421875" style="0" customWidth="1"/>
    <col min="10" max="11" width="7.57421875" style="0" customWidth="1"/>
    <col min="12" max="12" width="7.7109375" style="0" customWidth="1"/>
    <col min="13" max="13" width="8.28125" style="0" customWidth="1"/>
    <col min="14" max="14" width="8.140625" style="0" customWidth="1"/>
    <col min="15" max="15" width="8.28125" style="0" customWidth="1"/>
    <col min="16" max="16" width="11.28125" style="0" customWidth="1"/>
  </cols>
  <sheetData>
    <row r="1" ht="15.75" customHeight="1">
      <c r="F1" t="s">
        <v>31</v>
      </c>
    </row>
    <row r="2" spans="2:16" s="1" customFormat="1" ht="23.25">
      <c r="B2" s="66" t="s">
        <v>32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="1" customFormat="1" ht="12.75" thickBot="1"/>
    <row r="4" spans="1:16" s="1" customFormat="1" ht="101.25" customHeight="1" thickBot="1">
      <c r="A4" s="67" t="s">
        <v>0</v>
      </c>
      <c r="B4" s="69" t="s">
        <v>1</v>
      </c>
      <c r="C4" s="71" t="s">
        <v>2</v>
      </c>
      <c r="D4" s="72" t="s">
        <v>3</v>
      </c>
      <c r="E4" s="73"/>
      <c r="F4" s="74" t="s">
        <v>4</v>
      </c>
      <c r="G4" s="77" t="s">
        <v>5</v>
      </c>
      <c r="H4" s="78"/>
      <c r="I4" s="78"/>
      <c r="J4" s="78"/>
      <c r="K4" s="78"/>
      <c r="L4" s="78"/>
      <c r="M4" s="78"/>
      <c r="N4" s="78"/>
      <c r="O4" s="79"/>
      <c r="P4" s="75" t="s">
        <v>6</v>
      </c>
    </row>
    <row r="5" spans="1:16" s="1" customFormat="1" ht="12.75" thickBot="1">
      <c r="A5" s="68"/>
      <c r="B5" s="70"/>
      <c r="C5" s="70"/>
      <c r="D5" s="44" t="s">
        <v>7</v>
      </c>
      <c r="E5" s="44" t="s">
        <v>8</v>
      </c>
      <c r="F5" s="70"/>
      <c r="G5" s="44">
        <v>2012</v>
      </c>
      <c r="H5" s="44">
        <v>2013</v>
      </c>
      <c r="I5" s="44">
        <v>2014</v>
      </c>
      <c r="J5" s="44">
        <v>2015</v>
      </c>
      <c r="K5" s="44">
        <v>2016</v>
      </c>
      <c r="L5" s="44">
        <v>2017</v>
      </c>
      <c r="M5" s="44">
        <v>2018</v>
      </c>
      <c r="N5" s="44">
        <v>2019</v>
      </c>
      <c r="O5" s="44">
        <v>2020</v>
      </c>
      <c r="P5" s="76"/>
    </row>
    <row r="6" spans="1:16" s="1" customFormat="1" ht="12.75" thickBot="1">
      <c r="A6" s="41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  <c r="K6" s="42">
        <v>11</v>
      </c>
      <c r="L6" s="42">
        <v>12</v>
      </c>
      <c r="M6" s="42">
        <v>13</v>
      </c>
      <c r="N6" s="42">
        <v>14</v>
      </c>
      <c r="O6" s="42">
        <v>15</v>
      </c>
      <c r="P6" s="43">
        <v>16</v>
      </c>
    </row>
    <row r="7" spans="1:16" s="2" customFormat="1" ht="18">
      <c r="A7" s="3"/>
      <c r="B7" s="63" t="s">
        <v>9</v>
      </c>
      <c r="C7" s="63"/>
      <c r="D7" s="63"/>
      <c r="E7" s="63"/>
      <c r="F7" s="21">
        <f>SUM(G7:O7)</f>
        <v>6218700</v>
      </c>
      <c r="G7" s="21">
        <f aca="true" t="shared" si="0" ref="G7:N7">SUM(G10)</f>
        <v>313000</v>
      </c>
      <c r="H7" s="21">
        <f t="shared" si="0"/>
        <v>666000</v>
      </c>
      <c r="I7" s="21">
        <f t="shared" si="0"/>
        <v>1952000</v>
      </c>
      <c r="J7" s="21">
        <f t="shared" si="0"/>
        <v>557700</v>
      </c>
      <c r="K7" s="21">
        <f t="shared" si="0"/>
        <v>750000</v>
      </c>
      <c r="L7" s="21">
        <f t="shared" si="0"/>
        <v>410000</v>
      </c>
      <c r="M7" s="21">
        <f t="shared" si="0"/>
        <v>650000</v>
      </c>
      <c r="N7" s="21">
        <f t="shared" si="0"/>
        <v>920000</v>
      </c>
      <c r="O7" s="45">
        <f>SUM(O10)</f>
        <v>0</v>
      </c>
      <c r="P7" s="46">
        <f>SUM(P10)</f>
        <v>6218700</v>
      </c>
    </row>
    <row r="8" spans="1:16" s="4" customFormat="1" ht="15.75">
      <c r="A8" s="5"/>
      <c r="B8" s="64" t="s">
        <v>10</v>
      </c>
      <c r="C8" s="64"/>
      <c r="D8" s="64"/>
      <c r="E8" s="64"/>
      <c r="F8" s="25"/>
      <c r="G8" s="25"/>
      <c r="H8" s="25"/>
      <c r="I8" s="25"/>
      <c r="J8" s="22"/>
      <c r="K8" s="22"/>
      <c r="L8" s="22"/>
      <c r="M8" s="22"/>
      <c r="N8" s="22"/>
      <c r="O8" s="37"/>
      <c r="P8" s="48"/>
    </row>
    <row r="9" spans="1:16" s="4" customFormat="1" ht="15.75">
      <c r="A9" s="5"/>
      <c r="B9" s="64" t="s">
        <v>11</v>
      </c>
      <c r="C9" s="64"/>
      <c r="D9" s="64"/>
      <c r="E9" s="64"/>
      <c r="F9" s="22">
        <f aca="true" t="shared" si="1" ref="F9:P9">SUM(F12,F27)</f>
        <v>6218700</v>
      </c>
      <c r="G9" s="22">
        <f t="shared" si="1"/>
        <v>313000</v>
      </c>
      <c r="H9" s="22">
        <f t="shared" si="1"/>
        <v>666000</v>
      </c>
      <c r="I9" s="22">
        <f t="shared" si="1"/>
        <v>1952000</v>
      </c>
      <c r="J9" s="22">
        <f t="shared" si="1"/>
        <v>557700</v>
      </c>
      <c r="K9" s="22">
        <f t="shared" si="1"/>
        <v>750000</v>
      </c>
      <c r="L9" s="22">
        <f t="shared" si="1"/>
        <v>410000</v>
      </c>
      <c r="M9" s="22">
        <f t="shared" si="1"/>
        <v>650000</v>
      </c>
      <c r="N9" s="22">
        <f t="shared" si="1"/>
        <v>920000</v>
      </c>
      <c r="O9" s="37">
        <f t="shared" si="1"/>
        <v>0</v>
      </c>
      <c r="P9" s="47">
        <f t="shared" si="1"/>
        <v>6218700</v>
      </c>
    </row>
    <row r="10" spans="1:16" s="4" customFormat="1" ht="15.75">
      <c r="A10" s="5"/>
      <c r="B10" s="65" t="s">
        <v>12</v>
      </c>
      <c r="C10" s="65"/>
      <c r="D10" s="65"/>
      <c r="E10" s="65"/>
      <c r="F10" s="22">
        <f>SUM(F11:F12)</f>
        <v>6218700</v>
      </c>
      <c r="G10" s="22">
        <f aca="true" t="shared" si="2" ref="G10:P10">SUM(G11:G12)</f>
        <v>313000</v>
      </c>
      <c r="H10" s="22">
        <f t="shared" si="2"/>
        <v>666000</v>
      </c>
      <c r="I10" s="22">
        <f t="shared" si="2"/>
        <v>1952000</v>
      </c>
      <c r="J10" s="22">
        <f t="shared" si="2"/>
        <v>557700</v>
      </c>
      <c r="K10" s="22">
        <f t="shared" si="2"/>
        <v>750000</v>
      </c>
      <c r="L10" s="22">
        <f t="shared" si="2"/>
        <v>410000</v>
      </c>
      <c r="M10" s="22">
        <f t="shared" si="2"/>
        <v>650000</v>
      </c>
      <c r="N10" s="22">
        <f t="shared" si="2"/>
        <v>920000</v>
      </c>
      <c r="O10" s="22">
        <f t="shared" si="2"/>
        <v>0</v>
      </c>
      <c r="P10" s="22">
        <f t="shared" si="2"/>
        <v>6218700</v>
      </c>
    </row>
    <row r="11" spans="1:16" s="4" customFormat="1" ht="15.75">
      <c r="A11" s="5"/>
      <c r="B11" s="64" t="s">
        <v>10</v>
      </c>
      <c r="C11" s="64"/>
      <c r="D11" s="64"/>
      <c r="E11" s="64"/>
      <c r="F11" s="25"/>
      <c r="G11" s="25"/>
      <c r="H11" s="25"/>
      <c r="I11" s="25"/>
      <c r="J11" s="22"/>
      <c r="K11" s="22"/>
      <c r="L11" s="22"/>
      <c r="M11" s="22"/>
      <c r="N11" s="22"/>
      <c r="O11" s="37"/>
      <c r="P11" s="48"/>
    </row>
    <row r="12" spans="1:16" s="4" customFormat="1" ht="15.75">
      <c r="A12" s="5"/>
      <c r="B12" s="64" t="s">
        <v>11</v>
      </c>
      <c r="C12" s="64"/>
      <c r="D12" s="64"/>
      <c r="E12" s="64"/>
      <c r="F12" s="22">
        <f aca="true" t="shared" si="3" ref="F12:P12">SUM(F15,F30)</f>
        <v>6218700</v>
      </c>
      <c r="G12" s="22">
        <f t="shared" si="3"/>
        <v>313000</v>
      </c>
      <c r="H12" s="22">
        <f t="shared" si="3"/>
        <v>666000</v>
      </c>
      <c r="I12" s="22">
        <f t="shared" si="3"/>
        <v>1952000</v>
      </c>
      <c r="J12" s="22">
        <f t="shared" si="3"/>
        <v>557700</v>
      </c>
      <c r="K12" s="22">
        <f t="shared" si="3"/>
        <v>750000</v>
      </c>
      <c r="L12" s="22">
        <f t="shared" si="3"/>
        <v>410000</v>
      </c>
      <c r="M12" s="22">
        <f t="shared" si="3"/>
        <v>650000</v>
      </c>
      <c r="N12" s="22">
        <f t="shared" si="3"/>
        <v>920000</v>
      </c>
      <c r="O12" s="37">
        <f t="shared" si="3"/>
        <v>0</v>
      </c>
      <c r="P12" s="47">
        <f t="shared" si="3"/>
        <v>6218700</v>
      </c>
    </row>
    <row r="13" spans="1:16" s="6" customFormat="1" ht="30.75" customHeight="1">
      <c r="A13" s="7"/>
      <c r="B13" s="58" t="s">
        <v>13</v>
      </c>
      <c r="C13" s="58"/>
      <c r="D13" s="58"/>
      <c r="E13" s="58"/>
      <c r="F13" s="22"/>
      <c r="G13" s="22"/>
      <c r="H13" s="22"/>
      <c r="I13" s="22"/>
      <c r="J13" s="22"/>
      <c r="K13" s="22"/>
      <c r="L13" s="22"/>
      <c r="M13" s="22"/>
      <c r="N13" s="22"/>
      <c r="O13" s="37"/>
      <c r="P13" s="47"/>
    </row>
    <row r="14" spans="1:16" s="6" customFormat="1" ht="15">
      <c r="A14" s="7"/>
      <c r="B14" s="56" t="s">
        <v>14</v>
      </c>
      <c r="C14" s="56"/>
      <c r="D14" s="56"/>
      <c r="E14" s="56"/>
      <c r="F14" s="22"/>
      <c r="G14" s="22"/>
      <c r="H14" s="22"/>
      <c r="I14" s="22"/>
      <c r="J14" s="22"/>
      <c r="K14" s="22"/>
      <c r="L14" s="22"/>
      <c r="M14" s="22"/>
      <c r="N14" s="22"/>
      <c r="O14" s="37"/>
      <c r="P14" s="47"/>
    </row>
    <row r="15" spans="1:16" s="6" customFormat="1" ht="15">
      <c r="A15" s="7"/>
      <c r="B15" s="56" t="s">
        <v>15</v>
      </c>
      <c r="C15" s="56"/>
      <c r="D15" s="56"/>
      <c r="E15" s="56"/>
      <c r="F15" s="22">
        <f aca="true" t="shared" si="4" ref="F15:P15">SUM(F18,F21)</f>
        <v>2400000</v>
      </c>
      <c r="G15" s="22">
        <f t="shared" si="4"/>
        <v>0</v>
      </c>
      <c r="H15" s="22">
        <f t="shared" si="4"/>
        <v>300000</v>
      </c>
      <c r="I15" s="22">
        <f t="shared" si="4"/>
        <v>1700000</v>
      </c>
      <c r="J15" s="22">
        <f>SUM(J16:J21)</f>
        <v>220000</v>
      </c>
      <c r="K15" s="22">
        <f t="shared" si="4"/>
        <v>180000</v>
      </c>
      <c r="L15" s="22">
        <f t="shared" si="4"/>
        <v>0</v>
      </c>
      <c r="M15" s="22">
        <f t="shared" si="4"/>
        <v>0</v>
      </c>
      <c r="N15" s="22">
        <f t="shared" si="4"/>
        <v>0</v>
      </c>
      <c r="O15" s="37">
        <f t="shared" si="4"/>
        <v>0</v>
      </c>
      <c r="P15" s="47">
        <f t="shared" si="4"/>
        <v>2400000</v>
      </c>
    </row>
    <row r="16" spans="1:16" s="6" customFormat="1" ht="23.25" customHeight="1">
      <c r="A16" s="7"/>
      <c r="B16" s="36" t="s">
        <v>28</v>
      </c>
      <c r="C16" s="54" t="s">
        <v>16</v>
      </c>
      <c r="D16" s="8"/>
      <c r="E16" s="27"/>
      <c r="F16" s="25"/>
      <c r="G16" s="25"/>
      <c r="H16" s="25"/>
      <c r="I16" s="25"/>
      <c r="J16" s="22"/>
      <c r="K16" s="22"/>
      <c r="L16" s="22"/>
      <c r="M16" s="22"/>
      <c r="N16" s="22"/>
      <c r="O16" s="37"/>
      <c r="P16" s="48"/>
    </row>
    <row r="17" spans="1:16" s="6" customFormat="1" ht="15">
      <c r="A17" s="7"/>
      <c r="B17" s="24" t="s">
        <v>10</v>
      </c>
      <c r="C17" s="54"/>
      <c r="D17" s="8"/>
      <c r="E17" s="27"/>
      <c r="F17" s="25"/>
      <c r="G17" s="25"/>
      <c r="H17" s="25"/>
      <c r="I17" s="25"/>
      <c r="J17" s="22"/>
      <c r="K17" s="22"/>
      <c r="L17" s="22"/>
      <c r="M17" s="22"/>
      <c r="N17" s="22"/>
      <c r="O17" s="37"/>
      <c r="P17" s="48"/>
    </row>
    <row r="18" spans="1:16" s="6" customFormat="1" ht="15">
      <c r="A18" s="7"/>
      <c r="B18" s="24" t="s">
        <v>11</v>
      </c>
      <c r="C18" s="54"/>
      <c r="D18" s="8">
        <v>2011</v>
      </c>
      <c r="E18" s="27">
        <v>2014</v>
      </c>
      <c r="F18" s="25">
        <v>2000000</v>
      </c>
      <c r="G18" s="25"/>
      <c r="H18" s="25">
        <v>300000</v>
      </c>
      <c r="I18" s="25">
        <v>1700000</v>
      </c>
      <c r="J18" s="22"/>
      <c r="K18" s="22"/>
      <c r="L18" s="22"/>
      <c r="M18" s="22"/>
      <c r="N18" s="22"/>
      <c r="O18" s="37"/>
      <c r="P18" s="48">
        <v>2000000</v>
      </c>
    </row>
    <row r="19" spans="1:16" s="6" customFormat="1" ht="24.75" customHeight="1">
      <c r="A19" s="7"/>
      <c r="B19" s="26" t="s">
        <v>27</v>
      </c>
      <c r="C19" s="54" t="s">
        <v>16</v>
      </c>
      <c r="D19" s="8"/>
      <c r="E19" s="27"/>
      <c r="F19" s="25"/>
      <c r="G19" s="25"/>
      <c r="H19" s="25"/>
      <c r="I19" s="25"/>
      <c r="J19" s="22"/>
      <c r="K19" s="22"/>
      <c r="L19" s="22"/>
      <c r="M19" s="22"/>
      <c r="N19" s="22"/>
      <c r="O19" s="37"/>
      <c r="P19" s="48"/>
    </row>
    <row r="20" spans="1:16" s="6" customFormat="1" ht="15">
      <c r="A20" s="7"/>
      <c r="B20" s="24" t="s">
        <v>10</v>
      </c>
      <c r="C20" s="54"/>
      <c r="D20" s="8"/>
      <c r="E20" s="27"/>
      <c r="F20" s="25"/>
      <c r="G20" s="25"/>
      <c r="H20" s="25"/>
      <c r="I20" s="25"/>
      <c r="J20" s="22"/>
      <c r="K20" s="22"/>
      <c r="L20" s="22"/>
      <c r="M20" s="22"/>
      <c r="N20" s="22"/>
      <c r="O20" s="37"/>
      <c r="P20" s="48"/>
    </row>
    <row r="21" spans="1:16" s="6" customFormat="1" ht="15">
      <c r="A21" s="7"/>
      <c r="B21" s="24" t="s">
        <v>11</v>
      </c>
      <c r="C21" s="54"/>
      <c r="D21" s="8">
        <v>2012</v>
      </c>
      <c r="E21" s="27">
        <v>2016</v>
      </c>
      <c r="F21" s="25">
        <v>400000</v>
      </c>
      <c r="G21" s="25"/>
      <c r="H21" s="25"/>
      <c r="I21" s="25"/>
      <c r="J21" s="22">
        <v>220000</v>
      </c>
      <c r="K21" s="22">
        <v>180000</v>
      </c>
      <c r="L21" s="22"/>
      <c r="M21" s="22"/>
      <c r="N21" s="22"/>
      <c r="O21" s="37"/>
      <c r="P21" s="48">
        <v>400000</v>
      </c>
    </row>
    <row r="22" spans="1:16" s="6" customFormat="1" ht="44.25" customHeight="1">
      <c r="A22" s="7"/>
      <c r="B22" s="26"/>
      <c r="C22" s="54" t="s">
        <v>16</v>
      </c>
      <c r="D22" s="8"/>
      <c r="E22" s="27"/>
      <c r="F22" s="25"/>
      <c r="G22" s="25"/>
      <c r="H22" s="25"/>
      <c r="I22" s="25"/>
      <c r="J22" s="22"/>
      <c r="K22" s="22"/>
      <c r="L22" s="22"/>
      <c r="M22" s="22"/>
      <c r="N22" s="22"/>
      <c r="O22" s="37"/>
      <c r="P22" s="48"/>
    </row>
    <row r="23" spans="1:16" s="6" customFormat="1" ht="15">
      <c r="A23" s="7"/>
      <c r="B23" s="24" t="s">
        <v>10</v>
      </c>
      <c r="C23" s="54"/>
      <c r="D23" s="8"/>
      <c r="E23" s="27"/>
      <c r="F23" s="25"/>
      <c r="G23" s="25"/>
      <c r="H23" s="25"/>
      <c r="I23" s="25"/>
      <c r="J23" s="22"/>
      <c r="K23" s="22"/>
      <c r="L23" s="22"/>
      <c r="M23" s="22"/>
      <c r="N23" s="22"/>
      <c r="O23" s="37"/>
      <c r="P23" s="48"/>
    </row>
    <row r="24" spans="1:16" s="6" customFormat="1" ht="15">
      <c r="A24" s="7"/>
      <c r="B24" s="24" t="s">
        <v>11</v>
      </c>
      <c r="C24" s="54"/>
      <c r="D24" s="8"/>
      <c r="E24" s="27"/>
      <c r="F24" s="25"/>
      <c r="G24" s="25"/>
      <c r="H24" s="25"/>
      <c r="I24" s="25"/>
      <c r="J24" s="22"/>
      <c r="K24" s="22"/>
      <c r="L24" s="22"/>
      <c r="M24" s="22"/>
      <c r="N24" s="22"/>
      <c r="O24" s="37"/>
      <c r="P24" s="48"/>
    </row>
    <row r="25" spans="1:16" ht="27.75" customHeight="1">
      <c r="A25" s="9"/>
      <c r="B25" s="58" t="s">
        <v>17</v>
      </c>
      <c r="C25" s="58"/>
      <c r="D25" s="58"/>
      <c r="E25" s="58"/>
      <c r="F25" s="12"/>
      <c r="G25" s="12"/>
      <c r="H25" s="12"/>
      <c r="I25" s="12"/>
      <c r="J25" s="12"/>
      <c r="K25" s="12"/>
      <c r="L25" s="12"/>
      <c r="M25" s="12"/>
      <c r="N25" s="12"/>
      <c r="O25" s="38"/>
      <c r="P25" s="49"/>
    </row>
    <row r="26" spans="1:16" ht="12.75">
      <c r="A26" s="9"/>
      <c r="B26" s="56" t="s">
        <v>10</v>
      </c>
      <c r="C26" s="56"/>
      <c r="D26" s="56"/>
      <c r="E26" s="56"/>
      <c r="F26" s="12"/>
      <c r="G26" s="12"/>
      <c r="H26" s="12"/>
      <c r="I26" s="12"/>
      <c r="J26" s="12"/>
      <c r="K26" s="12"/>
      <c r="L26" s="12"/>
      <c r="M26" s="12"/>
      <c r="N26" s="12"/>
      <c r="O26" s="38"/>
      <c r="P26" s="49"/>
    </row>
    <row r="27" spans="1:16" ht="12.75">
      <c r="A27" s="9"/>
      <c r="B27" s="56" t="s">
        <v>11</v>
      </c>
      <c r="C27" s="56"/>
      <c r="D27" s="56"/>
      <c r="E27" s="56"/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38">
        <v>0</v>
      </c>
      <c r="P27" s="49">
        <v>0</v>
      </c>
    </row>
    <row r="28" spans="1:16" ht="26.25" customHeight="1">
      <c r="A28" s="9"/>
      <c r="B28" s="62" t="s">
        <v>18</v>
      </c>
      <c r="C28" s="62"/>
      <c r="D28" s="62"/>
      <c r="E28" s="62"/>
      <c r="F28" s="12"/>
      <c r="G28" s="12"/>
      <c r="H28" s="12"/>
      <c r="I28" s="12"/>
      <c r="J28" s="12"/>
      <c r="K28" s="12"/>
      <c r="L28" s="12"/>
      <c r="M28" s="12"/>
      <c r="N28" s="12"/>
      <c r="O28" s="38"/>
      <c r="P28" s="49"/>
    </row>
    <row r="29" spans="1:16" ht="12.75">
      <c r="A29" s="9"/>
      <c r="B29" s="56" t="s">
        <v>10</v>
      </c>
      <c r="C29" s="56"/>
      <c r="D29" s="56"/>
      <c r="E29" s="56"/>
      <c r="F29" s="12"/>
      <c r="G29" s="12"/>
      <c r="H29" s="12"/>
      <c r="I29" s="12"/>
      <c r="J29" s="12"/>
      <c r="K29" s="12"/>
      <c r="L29" s="12"/>
      <c r="M29" s="12"/>
      <c r="N29" s="12"/>
      <c r="O29" s="38"/>
      <c r="P29" s="49"/>
    </row>
    <row r="30" spans="1:16" ht="12.75">
      <c r="A30" s="9"/>
      <c r="B30" s="56" t="s">
        <v>11</v>
      </c>
      <c r="C30" s="56"/>
      <c r="D30" s="56"/>
      <c r="E30" s="56"/>
      <c r="F30" s="35">
        <f>SUM(G30:O30)</f>
        <v>3818700</v>
      </c>
      <c r="G30" s="35">
        <f aca="true" t="shared" si="5" ref="G30:P30">SUM(G33:G72)</f>
        <v>313000</v>
      </c>
      <c r="H30" s="35">
        <f t="shared" si="5"/>
        <v>366000</v>
      </c>
      <c r="I30" s="35">
        <f t="shared" si="5"/>
        <v>252000</v>
      </c>
      <c r="J30" s="35">
        <f t="shared" si="5"/>
        <v>337700</v>
      </c>
      <c r="K30" s="35">
        <f t="shared" si="5"/>
        <v>570000</v>
      </c>
      <c r="L30" s="35">
        <f t="shared" si="5"/>
        <v>410000</v>
      </c>
      <c r="M30" s="35">
        <f t="shared" si="5"/>
        <v>650000</v>
      </c>
      <c r="N30" s="35">
        <f t="shared" si="5"/>
        <v>920000</v>
      </c>
      <c r="O30" s="35">
        <f t="shared" si="5"/>
        <v>0</v>
      </c>
      <c r="P30" s="35">
        <f t="shared" si="5"/>
        <v>3818700</v>
      </c>
    </row>
    <row r="31" spans="1:16" s="6" customFormat="1" ht="21.75" customHeight="1">
      <c r="A31" s="11"/>
      <c r="B31" s="26" t="s">
        <v>19</v>
      </c>
      <c r="C31" s="54" t="s">
        <v>16</v>
      </c>
      <c r="D31" s="28"/>
      <c r="E31" s="29"/>
      <c r="F31" s="12"/>
      <c r="G31" s="12"/>
      <c r="H31" s="12"/>
      <c r="I31" s="12"/>
      <c r="J31" s="12"/>
      <c r="K31" s="12"/>
      <c r="L31" s="12"/>
      <c r="M31" s="12"/>
      <c r="N31" s="12"/>
      <c r="O31" s="38"/>
      <c r="P31" s="49"/>
    </row>
    <row r="32" spans="1:16" s="6" customFormat="1" ht="15">
      <c r="A32" s="11"/>
      <c r="B32" s="24" t="s">
        <v>10</v>
      </c>
      <c r="C32" s="54"/>
      <c r="D32" s="30"/>
      <c r="E32" s="27"/>
      <c r="F32" s="12"/>
      <c r="G32" s="12"/>
      <c r="H32" s="12"/>
      <c r="I32" s="12"/>
      <c r="J32" s="12"/>
      <c r="K32" s="12"/>
      <c r="L32" s="12"/>
      <c r="M32" s="12"/>
      <c r="N32" s="12"/>
      <c r="O32" s="38"/>
      <c r="P32" s="49"/>
    </row>
    <row r="33" spans="1:16" s="6" customFormat="1" ht="15">
      <c r="A33" s="11"/>
      <c r="B33" s="24" t="s">
        <v>11</v>
      </c>
      <c r="C33" s="54"/>
      <c r="D33" s="31">
        <v>2011</v>
      </c>
      <c r="E33" s="26">
        <v>2013</v>
      </c>
      <c r="F33" s="25">
        <v>151000</v>
      </c>
      <c r="G33" s="25">
        <v>119000</v>
      </c>
      <c r="H33" s="25">
        <v>32000</v>
      </c>
      <c r="I33" s="25"/>
      <c r="J33" s="25"/>
      <c r="K33" s="12"/>
      <c r="L33" s="12"/>
      <c r="M33" s="12"/>
      <c r="N33" s="12"/>
      <c r="O33" s="38"/>
      <c r="P33" s="48">
        <v>151000</v>
      </c>
    </row>
    <row r="34" spans="1:16" s="6" customFormat="1" ht="30.75" customHeight="1">
      <c r="A34" s="11"/>
      <c r="B34" s="26" t="s">
        <v>22</v>
      </c>
      <c r="C34" s="54" t="s">
        <v>16</v>
      </c>
      <c r="D34" s="28"/>
      <c r="E34" s="29"/>
      <c r="F34" s="32"/>
      <c r="G34" s="32"/>
      <c r="H34" s="32"/>
      <c r="I34" s="32"/>
      <c r="J34" s="32"/>
      <c r="K34" s="32"/>
      <c r="L34" s="32"/>
      <c r="M34" s="32"/>
      <c r="N34" s="32"/>
      <c r="O34" s="38"/>
      <c r="P34" s="50"/>
    </row>
    <row r="35" spans="1:16" s="6" customFormat="1" ht="15">
      <c r="A35" s="11"/>
      <c r="B35" s="24" t="s">
        <v>10</v>
      </c>
      <c r="C35" s="54"/>
      <c r="D35" s="30"/>
      <c r="E35" s="27"/>
      <c r="F35" s="32"/>
      <c r="G35" s="32"/>
      <c r="H35" s="32"/>
      <c r="I35" s="32"/>
      <c r="J35" s="32"/>
      <c r="K35" s="32"/>
      <c r="L35" s="32"/>
      <c r="M35" s="32"/>
      <c r="N35" s="32"/>
      <c r="O35" s="38"/>
      <c r="P35" s="50"/>
    </row>
    <row r="36" spans="1:16" ht="12.75">
      <c r="A36" s="9"/>
      <c r="B36" s="24" t="s">
        <v>11</v>
      </c>
      <c r="C36" s="54"/>
      <c r="D36" s="33">
        <v>2011</v>
      </c>
      <c r="E36" s="26">
        <v>2014</v>
      </c>
      <c r="F36" s="32">
        <v>237700</v>
      </c>
      <c r="G36" s="32">
        <v>40000</v>
      </c>
      <c r="H36" s="32">
        <v>50000</v>
      </c>
      <c r="I36" s="32">
        <v>50000</v>
      </c>
      <c r="J36" s="32">
        <v>97700</v>
      </c>
      <c r="K36" s="32"/>
      <c r="L36" s="32"/>
      <c r="M36" s="32"/>
      <c r="N36" s="32"/>
      <c r="O36" s="38"/>
      <c r="P36" s="50">
        <v>237700</v>
      </c>
    </row>
    <row r="37" spans="1:16" ht="28.5" customHeight="1">
      <c r="A37" s="9"/>
      <c r="B37" s="23" t="s">
        <v>23</v>
      </c>
      <c r="C37" s="54" t="s">
        <v>16</v>
      </c>
      <c r="D37" s="33"/>
      <c r="E37" s="26"/>
      <c r="F37" s="32"/>
      <c r="G37" s="32"/>
      <c r="H37" s="32"/>
      <c r="I37" s="32"/>
      <c r="J37" s="32"/>
      <c r="K37" s="32"/>
      <c r="L37" s="32"/>
      <c r="M37" s="32"/>
      <c r="N37" s="32"/>
      <c r="O37" s="38"/>
      <c r="P37" s="50"/>
    </row>
    <row r="38" spans="1:16" ht="12.75">
      <c r="A38" s="9"/>
      <c r="B38" s="24" t="s">
        <v>10</v>
      </c>
      <c r="C38" s="54"/>
      <c r="D38" s="33"/>
      <c r="E38" s="26"/>
      <c r="F38" s="32"/>
      <c r="G38" s="32"/>
      <c r="H38" s="32"/>
      <c r="I38" s="32"/>
      <c r="J38" s="32"/>
      <c r="K38" s="32"/>
      <c r="L38" s="32"/>
      <c r="M38" s="32"/>
      <c r="N38" s="32"/>
      <c r="O38" s="38"/>
      <c r="P38" s="50"/>
    </row>
    <row r="39" spans="1:16" ht="12.75">
      <c r="A39" s="9"/>
      <c r="B39" s="24" t="s">
        <v>11</v>
      </c>
      <c r="C39" s="54"/>
      <c r="D39" s="33">
        <v>2011</v>
      </c>
      <c r="E39" s="26">
        <v>2016</v>
      </c>
      <c r="F39" s="32">
        <v>260000</v>
      </c>
      <c r="G39" s="32">
        <v>0</v>
      </c>
      <c r="H39" s="32">
        <v>30000</v>
      </c>
      <c r="I39" s="32">
        <v>40000</v>
      </c>
      <c r="J39" s="32">
        <v>90000</v>
      </c>
      <c r="K39" s="32">
        <v>100000</v>
      </c>
      <c r="L39" s="32"/>
      <c r="M39" s="32"/>
      <c r="N39" s="32"/>
      <c r="O39" s="38"/>
      <c r="P39" s="50">
        <v>260000</v>
      </c>
    </row>
    <row r="40" spans="1:16" ht="18.75" customHeight="1">
      <c r="A40" s="9"/>
      <c r="B40" s="23" t="s">
        <v>30</v>
      </c>
      <c r="C40" s="59" t="s">
        <v>16</v>
      </c>
      <c r="D40" s="33"/>
      <c r="E40" s="26"/>
      <c r="F40" s="32"/>
      <c r="G40" s="32"/>
      <c r="H40" s="32"/>
      <c r="I40" s="32"/>
      <c r="J40" s="32"/>
      <c r="K40" s="32"/>
      <c r="L40" s="32"/>
      <c r="M40" s="32"/>
      <c r="N40" s="32"/>
      <c r="O40" s="38"/>
      <c r="P40" s="50"/>
    </row>
    <row r="41" spans="1:16" ht="12.75">
      <c r="A41" s="9"/>
      <c r="B41" s="24" t="s">
        <v>10</v>
      </c>
      <c r="C41" s="60"/>
      <c r="D41" s="33"/>
      <c r="E41" s="26"/>
      <c r="F41" s="32"/>
      <c r="G41" s="32"/>
      <c r="H41" s="32"/>
      <c r="I41" s="32"/>
      <c r="J41" s="32"/>
      <c r="K41" s="32"/>
      <c r="L41" s="32"/>
      <c r="M41" s="32"/>
      <c r="N41" s="32"/>
      <c r="O41" s="38"/>
      <c r="P41" s="50"/>
    </row>
    <row r="42" spans="1:16" ht="12.75">
      <c r="A42" s="9"/>
      <c r="B42" s="24" t="s">
        <v>11</v>
      </c>
      <c r="C42" s="61"/>
      <c r="D42" s="33">
        <v>2016</v>
      </c>
      <c r="E42" s="26">
        <v>2016</v>
      </c>
      <c r="F42" s="32">
        <v>100000</v>
      </c>
      <c r="G42" s="32">
        <v>0</v>
      </c>
      <c r="H42" s="32"/>
      <c r="I42" s="32"/>
      <c r="J42" s="32"/>
      <c r="K42" s="32"/>
      <c r="L42" s="32">
        <v>100000</v>
      </c>
      <c r="M42" s="32"/>
      <c r="N42" s="32"/>
      <c r="O42" s="38"/>
      <c r="P42" s="50">
        <v>100000</v>
      </c>
    </row>
    <row r="43" spans="1:16" ht="18.75">
      <c r="A43" s="9"/>
      <c r="B43" s="23" t="s">
        <v>37</v>
      </c>
      <c r="C43" s="59" t="s">
        <v>16</v>
      </c>
      <c r="D43" s="33"/>
      <c r="E43" s="26"/>
      <c r="F43" s="32"/>
      <c r="G43" s="32"/>
      <c r="H43" s="32"/>
      <c r="I43" s="32"/>
      <c r="J43" s="32"/>
      <c r="K43" s="32"/>
      <c r="L43" s="32"/>
      <c r="M43" s="32"/>
      <c r="N43" s="32"/>
      <c r="O43" s="38"/>
      <c r="P43" s="50"/>
    </row>
    <row r="44" spans="1:16" ht="12.75">
      <c r="A44" s="9"/>
      <c r="B44" s="24" t="s">
        <v>10</v>
      </c>
      <c r="C44" s="60"/>
      <c r="D44" s="33"/>
      <c r="E44" s="26"/>
      <c r="F44" s="32"/>
      <c r="G44" s="32"/>
      <c r="H44" s="32"/>
      <c r="I44" s="32"/>
      <c r="J44" s="32"/>
      <c r="K44" s="32"/>
      <c r="L44" s="32"/>
      <c r="M44" s="32"/>
      <c r="N44" s="32"/>
      <c r="O44" s="38"/>
      <c r="P44" s="50"/>
    </row>
    <row r="45" spans="1:16" ht="12.75">
      <c r="A45" s="9"/>
      <c r="B45" s="24" t="s">
        <v>11</v>
      </c>
      <c r="C45" s="61"/>
      <c r="D45" s="33">
        <v>2011</v>
      </c>
      <c r="E45" s="26">
        <v>2015</v>
      </c>
      <c r="F45" s="32">
        <f>SUM(G45:I45)</f>
        <v>70000</v>
      </c>
      <c r="G45" s="32">
        <v>4000</v>
      </c>
      <c r="H45" s="32">
        <v>4000</v>
      </c>
      <c r="I45" s="32">
        <v>62000</v>
      </c>
      <c r="J45" s="32"/>
      <c r="K45" s="32"/>
      <c r="L45" s="32"/>
      <c r="M45" s="32"/>
      <c r="N45" s="32"/>
      <c r="O45" s="38"/>
      <c r="P45" s="50">
        <v>70000</v>
      </c>
    </row>
    <row r="46" spans="1:16" ht="12.75">
      <c r="A46" s="9"/>
      <c r="B46" s="23" t="s">
        <v>38</v>
      </c>
      <c r="C46" s="59" t="s">
        <v>16</v>
      </c>
      <c r="D46" s="33"/>
      <c r="E46" s="26"/>
      <c r="F46" s="32"/>
      <c r="G46" s="32"/>
      <c r="H46" s="32"/>
      <c r="I46" s="32"/>
      <c r="J46" s="32"/>
      <c r="K46" s="32"/>
      <c r="L46" s="32"/>
      <c r="M46" s="32"/>
      <c r="N46" s="32"/>
      <c r="O46" s="38"/>
      <c r="P46" s="50"/>
    </row>
    <row r="47" spans="1:16" ht="12.75">
      <c r="A47" s="9"/>
      <c r="B47" s="24" t="s">
        <v>10</v>
      </c>
      <c r="C47" s="60"/>
      <c r="D47" s="33"/>
      <c r="E47" s="26"/>
      <c r="F47" s="32"/>
      <c r="G47" s="32"/>
      <c r="H47" s="32"/>
      <c r="I47" s="32"/>
      <c r="J47" s="32"/>
      <c r="K47" s="32"/>
      <c r="L47" s="32"/>
      <c r="M47" s="32"/>
      <c r="N47" s="32"/>
      <c r="O47" s="38"/>
      <c r="P47" s="50"/>
    </row>
    <row r="48" spans="1:16" ht="12.75">
      <c r="A48" s="9"/>
      <c r="B48" s="24" t="s">
        <v>11</v>
      </c>
      <c r="C48" s="61"/>
      <c r="D48" s="33">
        <v>2013</v>
      </c>
      <c r="E48" s="26">
        <v>2013</v>
      </c>
      <c r="F48" s="32">
        <v>50000</v>
      </c>
      <c r="G48" s="32">
        <v>0</v>
      </c>
      <c r="H48" s="32">
        <v>50000</v>
      </c>
      <c r="I48" s="32"/>
      <c r="J48" s="32"/>
      <c r="K48" s="32"/>
      <c r="L48" s="32"/>
      <c r="M48" s="32"/>
      <c r="N48" s="32"/>
      <c r="O48" s="38"/>
      <c r="P48" s="50">
        <v>50000</v>
      </c>
    </row>
    <row r="49" spans="1:16" ht="28.5" customHeight="1">
      <c r="A49" s="9"/>
      <c r="B49" s="23" t="s">
        <v>29</v>
      </c>
      <c r="C49" s="54" t="s">
        <v>16</v>
      </c>
      <c r="D49" s="33"/>
      <c r="E49" s="26"/>
      <c r="F49" s="32"/>
      <c r="G49" s="32"/>
      <c r="H49" s="32"/>
      <c r="I49" s="32"/>
      <c r="J49" s="32"/>
      <c r="K49" s="32"/>
      <c r="L49" s="32"/>
      <c r="M49" s="32"/>
      <c r="N49" s="32"/>
      <c r="O49" s="38"/>
      <c r="P49" s="50"/>
    </row>
    <row r="50" spans="1:16" ht="12.75">
      <c r="A50" s="9"/>
      <c r="B50" s="24" t="s">
        <v>10</v>
      </c>
      <c r="C50" s="54"/>
      <c r="D50" s="33"/>
      <c r="E50" s="26"/>
      <c r="F50" s="32"/>
      <c r="G50" s="32"/>
      <c r="H50" s="32"/>
      <c r="I50" s="32"/>
      <c r="J50" s="32"/>
      <c r="K50" s="32"/>
      <c r="L50" s="32"/>
      <c r="M50" s="32"/>
      <c r="N50" s="32"/>
      <c r="O50" s="38"/>
      <c r="P50" s="50"/>
    </row>
    <row r="51" spans="1:16" ht="12.75">
      <c r="A51" s="9"/>
      <c r="B51" s="24" t="s">
        <v>11</v>
      </c>
      <c r="C51" s="54"/>
      <c r="D51" s="8">
        <v>2011</v>
      </c>
      <c r="E51" s="27">
        <v>2018</v>
      </c>
      <c r="F51" s="32">
        <f>SUM(G51:N51)</f>
        <v>1000000</v>
      </c>
      <c r="G51" s="32">
        <v>50000</v>
      </c>
      <c r="H51" s="32"/>
      <c r="I51" s="32">
        <v>0</v>
      </c>
      <c r="J51" s="32">
        <v>0</v>
      </c>
      <c r="K51" s="32">
        <v>120000</v>
      </c>
      <c r="L51" s="32">
        <v>160000</v>
      </c>
      <c r="M51" s="32">
        <v>200000</v>
      </c>
      <c r="N51" s="32">
        <v>470000</v>
      </c>
      <c r="O51" s="38"/>
      <c r="P51" s="50">
        <v>1000000</v>
      </c>
    </row>
    <row r="52" spans="1:16" ht="12.75">
      <c r="A52" s="9"/>
      <c r="B52" s="23" t="s">
        <v>35</v>
      </c>
      <c r="C52" s="54" t="s">
        <v>16</v>
      </c>
      <c r="D52" s="33"/>
      <c r="E52" s="26"/>
      <c r="F52" s="32"/>
      <c r="G52" s="32"/>
      <c r="H52" s="32"/>
      <c r="I52" s="32"/>
      <c r="J52" s="32"/>
      <c r="K52" s="32"/>
      <c r="L52" s="32"/>
      <c r="M52" s="32"/>
      <c r="N52" s="32"/>
      <c r="O52" s="38"/>
      <c r="P52" s="50"/>
    </row>
    <row r="53" spans="1:16" ht="12.75">
      <c r="A53" s="9"/>
      <c r="B53" s="24" t="s">
        <v>10</v>
      </c>
      <c r="C53" s="54"/>
      <c r="D53" s="33"/>
      <c r="E53" s="26"/>
      <c r="F53" s="32"/>
      <c r="G53" s="32"/>
      <c r="H53" s="32"/>
      <c r="I53" s="32"/>
      <c r="J53" s="32"/>
      <c r="K53" s="32"/>
      <c r="L53" s="32"/>
      <c r="M53" s="32"/>
      <c r="N53" s="32"/>
      <c r="O53" s="38"/>
      <c r="P53" s="50"/>
    </row>
    <row r="54" spans="1:16" ht="12.75">
      <c r="A54" s="9"/>
      <c r="B54" s="24" t="s">
        <v>11</v>
      </c>
      <c r="C54" s="54"/>
      <c r="D54" s="8">
        <v>2012</v>
      </c>
      <c r="E54" s="27">
        <v>2013</v>
      </c>
      <c r="F54" s="32">
        <v>200000</v>
      </c>
      <c r="G54" s="32">
        <v>100000</v>
      </c>
      <c r="H54" s="32">
        <v>100000</v>
      </c>
      <c r="I54" s="32">
        <v>0</v>
      </c>
      <c r="J54" s="32"/>
      <c r="K54" s="32"/>
      <c r="L54" s="32"/>
      <c r="M54" s="32"/>
      <c r="N54" s="32"/>
      <c r="O54" s="38"/>
      <c r="P54" s="50">
        <v>200000</v>
      </c>
    </row>
    <row r="55" spans="1:16" ht="12.75">
      <c r="A55" s="9"/>
      <c r="B55" s="23" t="s">
        <v>36</v>
      </c>
      <c r="C55" s="54" t="s">
        <v>16</v>
      </c>
      <c r="D55" s="33"/>
      <c r="E55" s="26"/>
      <c r="F55" s="32"/>
      <c r="G55" s="32"/>
      <c r="H55" s="32"/>
      <c r="I55" s="32"/>
      <c r="J55" s="32"/>
      <c r="K55" s="32"/>
      <c r="L55" s="32"/>
      <c r="M55" s="32"/>
      <c r="N55" s="32"/>
      <c r="O55" s="38"/>
      <c r="P55" s="50"/>
    </row>
    <row r="56" spans="1:16" ht="12.75">
      <c r="A56" s="9"/>
      <c r="B56" s="24" t="s">
        <v>10</v>
      </c>
      <c r="C56" s="54"/>
      <c r="D56" s="33"/>
      <c r="E56" s="26"/>
      <c r="F56" s="32"/>
      <c r="G56" s="32"/>
      <c r="H56" s="32"/>
      <c r="I56" s="32"/>
      <c r="J56" s="32"/>
      <c r="K56" s="32"/>
      <c r="L56" s="32"/>
      <c r="M56" s="32"/>
      <c r="N56" s="32"/>
      <c r="O56" s="38"/>
      <c r="P56" s="50"/>
    </row>
    <row r="57" spans="1:16" ht="12.75">
      <c r="A57" s="9"/>
      <c r="B57" s="24" t="s">
        <v>11</v>
      </c>
      <c r="C57" s="54"/>
      <c r="D57" s="8">
        <v>2013</v>
      </c>
      <c r="E57" s="27">
        <v>2014</v>
      </c>
      <c r="F57" s="32">
        <v>200000</v>
      </c>
      <c r="G57" s="32"/>
      <c r="H57" s="32">
        <v>100000</v>
      </c>
      <c r="I57" s="32">
        <v>100000</v>
      </c>
      <c r="J57" s="32"/>
      <c r="K57" s="32"/>
      <c r="L57" s="32"/>
      <c r="M57" s="32"/>
      <c r="N57" s="32"/>
      <c r="O57" s="38"/>
      <c r="P57" s="50">
        <v>200000</v>
      </c>
    </row>
    <row r="58" spans="1:16" ht="24.75" customHeight="1">
      <c r="A58" s="9"/>
      <c r="B58" s="27" t="s">
        <v>24</v>
      </c>
      <c r="C58" s="54" t="s">
        <v>16</v>
      </c>
      <c r="D58" s="8"/>
      <c r="E58" s="27"/>
      <c r="F58" s="32"/>
      <c r="G58" s="32"/>
      <c r="H58" s="32"/>
      <c r="I58" s="32"/>
      <c r="J58" s="32"/>
      <c r="K58" s="32"/>
      <c r="L58" s="32"/>
      <c r="M58" s="32"/>
      <c r="N58" s="32"/>
      <c r="O58" s="38"/>
      <c r="P58" s="50"/>
    </row>
    <row r="59" spans="1:16" ht="12.75">
      <c r="A59" s="9"/>
      <c r="B59" s="24" t="s">
        <v>10</v>
      </c>
      <c r="C59" s="54"/>
      <c r="D59" s="8"/>
      <c r="E59" s="27"/>
      <c r="F59" s="32"/>
      <c r="G59" s="32"/>
      <c r="H59" s="32"/>
      <c r="I59" s="32"/>
      <c r="J59" s="32"/>
      <c r="K59" s="32"/>
      <c r="L59" s="32"/>
      <c r="M59" s="32"/>
      <c r="N59" s="32"/>
      <c r="O59" s="38"/>
      <c r="P59" s="50"/>
    </row>
    <row r="60" spans="1:16" ht="12.75">
      <c r="A60" s="9"/>
      <c r="B60" s="24" t="s">
        <v>11</v>
      </c>
      <c r="C60" s="54"/>
      <c r="D60" s="8">
        <v>2011</v>
      </c>
      <c r="E60" s="27">
        <v>2016</v>
      </c>
      <c r="F60" s="32">
        <v>300000</v>
      </c>
      <c r="G60" s="32"/>
      <c r="H60" s="32">
        <v>0</v>
      </c>
      <c r="I60" s="32">
        <v>0</v>
      </c>
      <c r="J60" s="32">
        <v>100000</v>
      </c>
      <c r="K60" s="32">
        <v>200000</v>
      </c>
      <c r="L60" s="32"/>
      <c r="M60" s="32"/>
      <c r="N60" s="32"/>
      <c r="O60" s="38"/>
      <c r="P60" s="50">
        <v>300000</v>
      </c>
    </row>
    <row r="61" spans="1:16" ht="24.75" customHeight="1">
      <c r="A61" s="9"/>
      <c r="B61" s="27" t="s">
        <v>25</v>
      </c>
      <c r="C61" s="54" t="s">
        <v>16</v>
      </c>
      <c r="D61" s="8"/>
      <c r="E61" s="27"/>
      <c r="F61" s="32"/>
      <c r="G61" s="32"/>
      <c r="H61" s="32"/>
      <c r="I61" s="32"/>
      <c r="J61" s="32"/>
      <c r="K61" s="32"/>
      <c r="L61" s="32"/>
      <c r="M61" s="32"/>
      <c r="N61" s="32"/>
      <c r="O61" s="38"/>
      <c r="P61" s="50"/>
    </row>
    <row r="62" spans="1:16" ht="12.75">
      <c r="A62" s="9"/>
      <c r="B62" s="24" t="s">
        <v>10</v>
      </c>
      <c r="C62" s="54"/>
      <c r="D62" s="8"/>
      <c r="E62" s="27"/>
      <c r="F62" s="32"/>
      <c r="G62" s="32"/>
      <c r="H62" s="32"/>
      <c r="I62" s="32"/>
      <c r="J62" s="32"/>
      <c r="K62" s="32"/>
      <c r="L62" s="32"/>
      <c r="M62" s="32"/>
      <c r="N62" s="32"/>
      <c r="O62" s="38"/>
      <c r="P62" s="50"/>
    </row>
    <row r="63" spans="1:16" ht="12.75">
      <c r="A63" s="9"/>
      <c r="B63" s="24" t="s">
        <v>11</v>
      </c>
      <c r="C63" s="54"/>
      <c r="D63" s="8">
        <v>2011</v>
      </c>
      <c r="E63" s="27">
        <v>2019</v>
      </c>
      <c r="F63" s="32">
        <v>300000</v>
      </c>
      <c r="G63" s="32"/>
      <c r="H63" s="32"/>
      <c r="I63" s="32"/>
      <c r="J63" s="32"/>
      <c r="K63" s="32"/>
      <c r="L63" s="32"/>
      <c r="M63" s="32">
        <v>150000</v>
      </c>
      <c r="N63" s="32">
        <v>150000</v>
      </c>
      <c r="O63" s="38"/>
      <c r="P63" s="50">
        <v>300000</v>
      </c>
    </row>
    <row r="64" spans="1:16" ht="32.25" customHeight="1">
      <c r="A64" s="9"/>
      <c r="B64" s="27" t="s">
        <v>26</v>
      </c>
      <c r="C64" s="54" t="s">
        <v>16</v>
      </c>
      <c r="D64" s="8"/>
      <c r="E64" s="27"/>
      <c r="F64" s="34"/>
      <c r="G64" s="34"/>
      <c r="H64" s="34"/>
      <c r="I64" s="34"/>
      <c r="J64" s="34"/>
      <c r="K64" s="34"/>
      <c r="L64" s="34"/>
      <c r="M64" s="34"/>
      <c r="N64" s="34"/>
      <c r="O64" s="38"/>
      <c r="P64" s="51"/>
    </row>
    <row r="65" spans="1:16" ht="12.75">
      <c r="A65" s="9"/>
      <c r="B65" s="24" t="s">
        <v>10</v>
      </c>
      <c r="C65" s="54"/>
      <c r="D65" s="8"/>
      <c r="E65" s="27"/>
      <c r="F65" s="34"/>
      <c r="G65" s="34"/>
      <c r="H65" s="34"/>
      <c r="I65" s="34"/>
      <c r="J65" s="34"/>
      <c r="K65" s="34"/>
      <c r="L65" s="34"/>
      <c r="M65" s="34"/>
      <c r="N65" s="34"/>
      <c r="O65" s="38"/>
      <c r="P65" s="51"/>
    </row>
    <row r="66" spans="1:16" ht="12.75">
      <c r="A66" s="9"/>
      <c r="B66" s="24" t="s">
        <v>11</v>
      </c>
      <c r="C66" s="54"/>
      <c r="D66" s="8">
        <v>2017</v>
      </c>
      <c r="E66" s="27">
        <v>2019</v>
      </c>
      <c r="F66" s="32">
        <v>300000</v>
      </c>
      <c r="G66" s="32"/>
      <c r="H66" s="32"/>
      <c r="I66" s="32"/>
      <c r="J66" s="32"/>
      <c r="K66" s="32"/>
      <c r="L66" s="32">
        <v>50000</v>
      </c>
      <c r="M66" s="32">
        <v>100000</v>
      </c>
      <c r="N66" s="32">
        <v>150000</v>
      </c>
      <c r="O66" s="38"/>
      <c r="P66" s="50">
        <v>300000</v>
      </c>
    </row>
    <row r="67" spans="1:16" ht="18.75">
      <c r="A67" s="9"/>
      <c r="B67" s="27" t="s">
        <v>33</v>
      </c>
      <c r="C67" s="54" t="s">
        <v>16</v>
      </c>
      <c r="D67" s="8"/>
      <c r="E67" s="27"/>
      <c r="F67" s="34"/>
      <c r="G67" s="34"/>
      <c r="H67" s="34"/>
      <c r="I67" s="34"/>
      <c r="J67" s="34"/>
      <c r="K67" s="34"/>
      <c r="L67" s="34"/>
      <c r="M67" s="34"/>
      <c r="N67" s="34"/>
      <c r="O67" s="38"/>
      <c r="P67" s="51"/>
    </row>
    <row r="68" spans="1:16" ht="12.75">
      <c r="A68" s="9"/>
      <c r="B68" s="24" t="s">
        <v>10</v>
      </c>
      <c r="C68" s="54"/>
      <c r="D68" s="8"/>
      <c r="E68" s="27"/>
      <c r="F68" s="34"/>
      <c r="G68" s="34"/>
      <c r="H68" s="34"/>
      <c r="I68" s="34"/>
      <c r="J68" s="34"/>
      <c r="K68" s="34"/>
      <c r="L68" s="34"/>
      <c r="M68" s="34"/>
      <c r="N68" s="34"/>
      <c r="O68" s="38"/>
      <c r="P68" s="51"/>
    </row>
    <row r="69" spans="1:16" ht="12.75">
      <c r="A69" s="9"/>
      <c r="B69" s="24" t="s">
        <v>11</v>
      </c>
      <c r="C69" s="54"/>
      <c r="D69" s="8">
        <v>2016</v>
      </c>
      <c r="E69" s="27">
        <v>2019</v>
      </c>
      <c r="F69" s="32">
        <f>SUM(G69:N69)</f>
        <v>500000</v>
      </c>
      <c r="G69" s="32"/>
      <c r="H69" s="32"/>
      <c r="I69" s="32"/>
      <c r="J69" s="32"/>
      <c r="K69" s="32">
        <v>50000</v>
      </c>
      <c r="L69" s="32">
        <v>100000</v>
      </c>
      <c r="M69" s="32">
        <v>200000</v>
      </c>
      <c r="N69" s="32">
        <v>150000</v>
      </c>
      <c r="O69" s="38"/>
      <c r="P69" s="50">
        <v>500000</v>
      </c>
    </row>
    <row r="70" spans="1:16" ht="12.75">
      <c r="A70" s="9"/>
      <c r="B70" s="27" t="s">
        <v>34</v>
      </c>
      <c r="C70" s="54" t="s">
        <v>16</v>
      </c>
      <c r="D70" s="8"/>
      <c r="E70" s="27"/>
      <c r="F70" s="34"/>
      <c r="G70" s="34"/>
      <c r="H70" s="34"/>
      <c r="I70" s="34"/>
      <c r="J70" s="34"/>
      <c r="K70" s="34"/>
      <c r="L70" s="34"/>
      <c r="M70" s="34"/>
      <c r="N70" s="34"/>
      <c r="O70" s="38"/>
      <c r="P70" s="51"/>
    </row>
    <row r="71" spans="1:16" ht="12.75">
      <c r="A71" s="9"/>
      <c r="B71" s="24" t="s">
        <v>10</v>
      </c>
      <c r="C71" s="54"/>
      <c r="D71" s="8"/>
      <c r="E71" s="27"/>
      <c r="F71" s="34"/>
      <c r="G71" s="34"/>
      <c r="H71" s="34"/>
      <c r="I71" s="34"/>
      <c r="J71" s="34"/>
      <c r="K71" s="34"/>
      <c r="L71" s="34"/>
      <c r="M71" s="34"/>
      <c r="N71" s="34"/>
      <c r="O71" s="38"/>
      <c r="P71" s="51"/>
    </row>
    <row r="72" spans="1:16" ht="12.75">
      <c r="A72" s="9"/>
      <c r="B72" s="24" t="s">
        <v>11</v>
      </c>
      <c r="C72" s="54"/>
      <c r="D72" s="8">
        <v>2015</v>
      </c>
      <c r="E72" s="27">
        <v>2016</v>
      </c>
      <c r="F72" s="32">
        <f>SUM(G72:N72)</f>
        <v>150000</v>
      </c>
      <c r="G72" s="32"/>
      <c r="H72" s="32"/>
      <c r="I72" s="32"/>
      <c r="J72" s="32">
        <v>50000</v>
      </c>
      <c r="K72" s="32">
        <v>100000</v>
      </c>
      <c r="L72" s="32"/>
      <c r="M72" s="32"/>
      <c r="N72" s="32"/>
      <c r="O72" s="38"/>
      <c r="P72" s="50">
        <v>150000</v>
      </c>
    </row>
    <row r="73" spans="1:16" ht="43.5" customHeight="1">
      <c r="A73" s="9"/>
      <c r="B73" s="55" t="s">
        <v>20</v>
      </c>
      <c r="C73" s="55"/>
      <c r="D73" s="55"/>
      <c r="E73" s="55"/>
      <c r="F73" s="12"/>
      <c r="G73" s="12"/>
      <c r="H73" s="12"/>
      <c r="I73" s="12"/>
      <c r="J73" s="12"/>
      <c r="K73" s="12"/>
      <c r="L73" s="12"/>
      <c r="M73" s="12"/>
      <c r="N73" s="12"/>
      <c r="O73" s="38"/>
      <c r="P73" s="49"/>
    </row>
    <row r="74" spans="1:16" ht="12.75">
      <c r="A74" s="9"/>
      <c r="B74" s="56" t="s">
        <v>10</v>
      </c>
      <c r="C74" s="56"/>
      <c r="D74" s="56"/>
      <c r="E74" s="56"/>
      <c r="F74" s="12"/>
      <c r="G74" s="12"/>
      <c r="H74" s="12"/>
      <c r="I74" s="12"/>
      <c r="J74" s="12"/>
      <c r="K74" s="12"/>
      <c r="L74" s="12"/>
      <c r="M74" s="12"/>
      <c r="N74" s="12"/>
      <c r="O74" s="38"/>
      <c r="P74" s="49"/>
    </row>
    <row r="75" spans="1:16" ht="12.75">
      <c r="A75" s="9"/>
      <c r="B75" s="56" t="s">
        <v>11</v>
      </c>
      <c r="C75" s="56"/>
      <c r="D75" s="56"/>
      <c r="E75" s="56"/>
      <c r="F75" s="12"/>
      <c r="G75" s="12"/>
      <c r="H75" s="12"/>
      <c r="I75" s="12"/>
      <c r="J75" s="12"/>
      <c r="K75" s="12"/>
      <c r="L75" s="12"/>
      <c r="M75" s="12"/>
      <c r="N75" s="12"/>
      <c r="O75" s="38"/>
      <c r="P75" s="49"/>
    </row>
    <row r="76" spans="1:16" ht="33" customHeight="1">
      <c r="A76" s="9"/>
      <c r="B76" s="57" t="s">
        <v>21</v>
      </c>
      <c r="C76" s="57"/>
      <c r="D76" s="57"/>
      <c r="E76" s="57"/>
      <c r="F76" s="10"/>
      <c r="G76" s="10"/>
      <c r="H76" s="10"/>
      <c r="I76" s="10"/>
      <c r="J76" s="10"/>
      <c r="K76" s="10"/>
      <c r="L76" s="10"/>
      <c r="M76" s="10"/>
      <c r="N76" s="10"/>
      <c r="O76" s="39"/>
      <c r="P76" s="52"/>
    </row>
    <row r="77" spans="1:16" ht="12.75">
      <c r="A77" s="9"/>
      <c r="B77" s="57" t="s">
        <v>10</v>
      </c>
      <c r="C77" s="57"/>
      <c r="D77" s="57"/>
      <c r="E77" s="57"/>
      <c r="F77" s="10"/>
      <c r="G77" s="10"/>
      <c r="H77" s="10"/>
      <c r="I77" s="10"/>
      <c r="J77" s="10"/>
      <c r="K77" s="10"/>
      <c r="L77" s="10"/>
      <c r="M77" s="10"/>
      <c r="N77" s="10"/>
      <c r="O77" s="39"/>
      <c r="P77" s="52"/>
    </row>
    <row r="78" spans="1:16" ht="12.75">
      <c r="A78" s="9"/>
      <c r="B78" s="15" t="s">
        <v>10</v>
      </c>
      <c r="C78" s="18"/>
      <c r="D78" s="17"/>
      <c r="E78" s="16"/>
      <c r="F78" s="10"/>
      <c r="G78" s="10"/>
      <c r="H78" s="10"/>
      <c r="I78" s="10"/>
      <c r="J78" s="10"/>
      <c r="K78" s="10"/>
      <c r="L78" s="10"/>
      <c r="M78" s="10"/>
      <c r="N78" s="10"/>
      <c r="O78" s="39"/>
      <c r="P78" s="52"/>
    </row>
    <row r="79" spans="1:16" ht="12.75">
      <c r="A79" s="9"/>
      <c r="B79" s="19"/>
      <c r="C79" s="19"/>
      <c r="D79" s="19"/>
      <c r="E79" s="19"/>
      <c r="F79" s="10"/>
      <c r="G79" s="10"/>
      <c r="H79" s="10"/>
      <c r="I79" s="10"/>
      <c r="J79" s="10"/>
      <c r="K79" s="10"/>
      <c r="L79" s="10"/>
      <c r="M79" s="10"/>
      <c r="N79" s="10"/>
      <c r="O79" s="39"/>
      <c r="P79" s="52"/>
    </row>
    <row r="80" spans="1:16" ht="13.5" thickBot="1">
      <c r="A80" s="13"/>
      <c r="B80" s="20"/>
      <c r="C80" s="20"/>
      <c r="D80" s="20"/>
      <c r="E80" s="20"/>
      <c r="F80" s="14"/>
      <c r="G80" s="14"/>
      <c r="H80" s="14"/>
      <c r="I80" s="14"/>
      <c r="J80" s="14"/>
      <c r="K80" s="14"/>
      <c r="L80" s="14"/>
      <c r="M80" s="14"/>
      <c r="N80" s="14"/>
      <c r="O80" s="40"/>
      <c r="P80" s="53"/>
    </row>
    <row r="81" ht="13.5" thickTop="1"/>
  </sheetData>
  <sheetProtection/>
  <mergeCells count="45">
    <mergeCell ref="B2:P2"/>
    <mergeCell ref="A4:A5"/>
    <mergeCell ref="B4:B5"/>
    <mergeCell ref="C4:C5"/>
    <mergeCell ref="D4:E4"/>
    <mergeCell ref="F4:F5"/>
    <mergeCell ref="P4:P5"/>
    <mergeCell ref="G4:O4"/>
    <mergeCell ref="C46:C48"/>
    <mergeCell ref="B7:E7"/>
    <mergeCell ref="B8:E8"/>
    <mergeCell ref="B9:E9"/>
    <mergeCell ref="B10:E10"/>
    <mergeCell ref="B11:E11"/>
    <mergeCell ref="B12:E12"/>
    <mergeCell ref="B13:E13"/>
    <mergeCell ref="B14:E14"/>
    <mergeCell ref="B30:E30"/>
    <mergeCell ref="C31:C33"/>
    <mergeCell ref="C40:C42"/>
    <mergeCell ref="C43:C45"/>
    <mergeCell ref="B26:E26"/>
    <mergeCell ref="B27:E27"/>
    <mergeCell ref="B28:E28"/>
    <mergeCell ref="B29:E29"/>
    <mergeCell ref="B15:E15"/>
    <mergeCell ref="C16:C18"/>
    <mergeCell ref="C61:C63"/>
    <mergeCell ref="C19:C21"/>
    <mergeCell ref="B25:E25"/>
    <mergeCell ref="C22:C24"/>
    <mergeCell ref="C34:C36"/>
    <mergeCell ref="C37:C39"/>
    <mergeCell ref="C49:C51"/>
    <mergeCell ref="C58:C60"/>
    <mergeCell ref="B73:E73"/>
    <mergeCell ref="B74:E74"/>
    <mergeCell ref="B77:E77"/>
    <mergeCell ref="B75:E75"/>
    <mergeCell ref="B76:E76"/>
    <mergeCell ref="C67:C69"/>
    <mergeCell ref="C70:C72"/>
    <mergeCell ref="C52:C54"/>
    <mergeCell ref="C55:C57"/>
    <mergeCell ref="C64:C66"/>
  </mergeCells>
  <printOptions/>
  <pageMargins left="0.7479166666666667" right="0.7479166666666667" top="0.71" bottom="0.68" header="0.5118055555555555" footer="0.5118055555555555"/>
  <pageSetup horizontalDpi="300" verticalDpi="300" orientation="portrait" paperSize="9" scale="52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34.57421875" style="0" customWidth="1"/>
    <col min="2" max="2" width="7.28125" style="0" customWidth="1"/>
    <col min="3" max="3" width="5.140625" style="0" customWidth="1"/>
    <col min="4" max="4" width="5.8515625" style="0" customWidth="1"/>
    <col min="5" max="5" width="11.57421875" style="0" customWidth="1"/>
    <col min="15" max="15" width="11.8515625" style="0" customWidth="1"/>
  </cols>
  <sheetData>
    <row r="1" ht="12.75">
      <c r="E1" t="s">
        <v>40</v>
      </c>
    </row>
    <row r="2" spans="1:15" ht="23.25">
      <c r="A2" s="66" t="s">
        <v>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69" t="s">
        <v>1</v>
      </c>
      <c r="B4" s="71" t="s">
        <v>2</v>
      </c>
      <c r="C4" s="72" t="s">
        <v>3</v>
      </c>
      <c r="D4" s="73"/>
      <c r="E4" s="74" t="s">
        <v>4</v>
      </c>
      <c r="F4" s="77" t="s">
        <v>5</v>
      </c>
      <c r="G4" s="78"/>
      <c r="H4" s="78"/>
      <c r="I4" s="78"/>
      <c r="J4" s="78"/>
      <c r="K4" s="78"/>
      <c r="L4" s="78"/>
      <c r="M4" s="78"/>
      <c r="N4" s="79"/>
      <c r="O4" s="75" t="s">
        <v>6</v>
      </c>
    </row>
    <row r="5" spans="1:15" ht="13.5" thickBot="1">
      <c r="A5" s="70"/>
      <c r="B5" s="70"/>
      <c r="C5" s="44" t="s">
        <v>7</v>
      </c>
      <c r="D5" s="44" t="s">
        <v>8</v>
      </c>
      <c r="E5" s="70"/>
      <c r="F5" s="44">
        <v>2012</v>
      </c>
      <c r="G5" s="44">
        <v>2013</v>
      </c>
      <c r="H5" s="44">
        <v>2014</v>
      </c>
      <c r="I5" s="44">
        <v>2015</v>
      </c>
      <c r="J5" s="44">
        <v>2016</v>
      </c>
      <c r="K5" s="44">
        <v>2017</v>
      </c>
      <c r="L5" s="44">
        <v>2018</v>
      </c>
      <c r="M5" s="44">
        <v>2019</v>
      </c>
      <c r="N5" s="44">
        <v>2020</v>
      </c>
      <c r="O5" s="76"/>
    </row>
    <row r="6" spans="1:15" ht="13.5" thickBot="1">
      <c r="A6" s="42">
        <v>2</v>
      </c>
      <c r="B6" s="42">
        <v>3</v>
      </c>
      <c r="C6" s="42">
        <v>4</v>
      </c>
      <c r="D6" s="42">
        <v>5</v>
      </c>
      <c r="E6" s="42">
        <v>6</v>
      </c>
      <c r="F6" s="42">
        <v>7</v>
      </c>
      <c r="G6" s="42">
        <v>8</v>
      </c>
      <c r="H6" s="42">
        <v>9</v>
      </c>
      <c r="I6" s="42">
        <v>10</v>
      </c>
      <c r="J6" s="42">
        <v>11</v>
      </c>
      <c r="K6" s="42">
        <v>12</v>
      </c>
      <c r="L6" s="42">
        <v>13</v>
      </c>
      <c r="M6" s="42">
        <v>14</v>
      </c>
      <c r="N6" s="42">
        <v>15</v>
      </c>
      <c r="O6" s="43">
        <v>16</v>
      </c>
    </row>
    <row r="7" spans="1:15" ht="12.75">
      <c r="A7" s="63" t="s">
        <v>9</v>
      </c>
      <c r="B7" s="63"/>
      <c r="C7" s="63"/>
      <c r="D7" s="63"/>
      <c r="E7" s="21">
        <f>SUM(F7:N7)</f>
        <v>6218700</v>
      </c>
      <c r="F7" s="21">
        <f aca="true" t="shared" si="0" ref="F7:M7">SUM(F10)</f>
        <v>313000</v>
      </c>
      <c r="G7" s="21">
        <f t="shared" si="0"/>
        <v>666000</v>
      </c>
      <c r="H7" s="21">
        <f t="shared" si="0"/>
        <v>1952000</v>
      </c>
      <c r="I7" s="21">
        <f t="shared" si="0"/>
        <v>557700</v>
      </c>
      <c r="J7" s="21">
        <f t="shared" si="0"/>
        <v>700000</v>
      </c>
      <c r="K7" s="21">
        <f t="shared" si="0"/>
        <v>260000</v>
      </c>
      <c r="L7" s="21">
        <f t="shared" si="0"/>
        <v>550000</v>
      </c>
      <c r="M7" s="21">
        <f t="shared" si="0"/>
        <v>920000</v>
      </c>
      <c r="N7" s="45">
        <f>SUM(N10)</f>
        <v>300000</v>
      </c>
      <c r="O7" s="46">
        <f>SUM(O10)</f>
        <v>6218700</v>
      </c>
    </row>
    <row r="8" spans="1:15" ht="12.75">
      <c r="A8" s="64" t="s">
        <v>10</v>
      </c>
      <c r="B8" s="64"/>
      <c r="C8" s="64"/>
      <c r="D8" s="64"/>
      <c r="E8" s="25"/>
      <c r="F8" s="25"/>
      <c r="G8" s="25"/>
      <c r="H8" s="25"/>
      <c r="I8" s="22"/>
      <c r="J8" s="22"/>
      <c r="K8" s="22"/>
      <c r="L8" s="22"/>
      <c r="M8" s="22"/>
      <c r="N8" s="37"/>
      <c r="O8" s="48"/>
    </row>
    <row r="9" spans="1:15" ht="12.75">
      <c r="A9" s="64" t="s">
        <v>11</v>
      </c>
      <c r="B9" s="64"/>
      <c r="C9" s="64"/>
      <c r="D9" s="64"/>
      <c r="E9" s="22">
        <f aca="true" t="shared" si="1" ref="E9:O9">SUM(E12,E24)</f>
        <v>6218700</v>
      </c>
      <c r="F9" s="22">
        <f t="shared" si="1"/>
        <v>313000</v>
      </c>
      <c r="G9" s="22">
        <f t="shared" si="1"/>
        <v>666000</v>
      </c>
      <c r="H9" s="22">
        <f t="shared" si="1"/>
        <v>1952000</v>
      </c>
      <c r="I9" s="22">
        <f t="shared" si="1"/>
        <v>557700</v>
      </c>
      <c r="J9" s="22">
        <f t="shared" si="1"/>
        <v>700000</v>
      </c>
      <c r="K9" s="22">
        <f t="shared" si="1"/>
        <v>260000</v>
      </c>
      <c r="L9" s="22">
        <f t="shared" si="1"/>
        <v>550000</v>
      </c>
      <c r="M9" s="22">
        <f t="shared" si="1"/>
        <v>920000</v>
      </c>
      <c r="N9" s="37">
        <f t="shared" si="1"/>
        <v>300000</v>
      </c>
      <c r="O9" s="47">
        <f t="shared" si="1"/>
        <v>6218700</v>
      </c>
    </row>
    <row r="10" spans="1:15" ht="12.75">
      <c r="A10" s="65" t="s">
        <v>12</v>
      </c>
      <c r="B10" s="65"/>
      <c r="C10" s="65"/>
      <c r="D10" s="65"/>
      <c r="E10" s="22">
        <f>SUM(E11:E12)</f>
        <v>6218700</v>
      </c>
      <c r="F10" s="22">
        <f aca="true" t="shared" si="2" ref="F10:O10">SUM(F11:F12)</f>
        <v>313000</v>
      </c>
      <c r="G10" s="22">
        <f t="shared" si="2"/>
        <v>666000</v>
      </c>
      <c r="H10" s="22">
        <f t="shared" si="2"/>
        <v>1952000</v>
      </c>
      <c r="I10" s="22">
        <f t="shared" si="2"/>
        <v>557700</v>
      </c>
      <c r="J10" s="22">
        <f t="shared" si="2"/>
        <v>700000</v>
      </c>
      <c r="K10" s="22">
        <f t="shared" si="2"/>
        <v>260000</v>
      </c>
      <c r="L10" s="22">
        <f t="shared" si="2"/>
        <v>550000</v>
      </c>
      <c r="M10" s="22">
        <f t="shared" si="2"/>
        <v>920000</v>
      </c>
      <c r="N10" s="22">
        <f t="shared" si="2"/>
        <v>300000</v>
      </c>
      <c r="O10" s="22">
        <f t="shared" si="2"/>
        <v>6218700</v>
      </c>
    </row>
    <row r="11" spans="1:15" ht="12.75">
      <c r="A11" s="64" t="s">
        <v>10</v>
      </c>
      <c r="B11" s="64"/>
      <c r="C11" s="64"/>
      <c r="D11" s="64"/>
      <c r="E11" s="25"/>
      <c r="F11" s="25"/>
      <c r="G11" s="25"/>
      <c r="H11" s="25"/>
      <c r="I11" s="22"/>
      <c r="J11" s="22"/>
      <c r="K11" s="22"/>
      <c r="L11" s="22"/>
      <c r="M11" s="22"/>
      <c r="N11" s="37"/>
      <c r="O11" s="48"/>
    </row>
    <row r="12" spans="1:15" ht="12.75">
      <c r="A12" s="64" t="s">
        <v>11</v>
      </c>
      <c r="B12" s="64"/>
      <c r="C12" s="64"/>
      <c r="D12" s="64"/>
      <c r="E12" s="22">
        <f aca="true" t="shared" si="3" ref="E12:O12">SUM(E15,E27)</f>
        <v>6218700</v>
      </c>
      <c r="F12" s="22">
        <f t="shared" si="3"/>
        <v>313000</v>
      </c>
      <c r="G12" s="22">
        <f t="shared" si="3"/>
        <v>666000</v>
      </c>
      <c r="H12" s="22">
        <f t="shared" si="3"/>
        <v>1952000</v>
      </c>
      <c r="I12" s="22">
        <f t="shared" si="3"/>
        <v>557700</v>
      </c>
      <c r="J12" s="22">
        <f t="shared" si="3"/>
        <v>700000</v>
      </c>
      <c r="K12" s="22">
        <f t="shared" si="3"/>
        <v>260000</v>
      </c>
      <c r="L12" s="22">
        <f t="shared" si="3"/>
        <v>550000</v>
      </c>
      <c r="M12" s="22">
        <f t="shared" si="3"/>
        <v>920000</v>
      </c>
      <c r="N12" s="37">
        <f t="shared" si="3"/>
        <v>300000</v>
      </c>
      <c r="O12" s="47">
        <f t="shared" si="3"/>
        <v>6218700</v>
      </c>
    </row>
    <row r="13" spans="1:15" ht="26.25" customHeight="1">
      <c r="A13" s="58" t="s">
        <v>13</v>
      </c>
      <c r="B13" s="58"/>
      <c r="C13" s="58"/>
      <c r="D13" s="58"/>
      <c r="E13" s="22"/>
      <c r="F13" s="22"/>
      <c r="G13" s="22"/>
      <c r="H13" s="22"/>
      <c r="I13" s="22"/>
      <c r="J13" s="22"/>
      <c r="K13" s="22"/>
      <c r="L13" s="22"/>
      <c r="M13" s="22"/>
      <c r="N13" s="37"/>
      <c r="O13" s="47"/>
    </row>
    <row r="14" spans="1:15" ht="12.75">
      <c r="A14" s="56" t="s">
        <v>14</v>
      </c>
      <c r="B14" s="56"/>
      <c r="C14" s="56"/>
      <c r="D14" s="56"/>
      <c r="E14" s="22"/>
      <c r="F14" s="22"/>
      <c r="G14" s="22"/>
      <c r="H14" s="22"/>
      <c r="I14" s="22"/>
      <c r="J14" s="22"/>
      <c r="K14" s="22"/>
      <c r="L14" s="22"/>
      <c r="M14" s="22"/>
      <c r="N14" s="37"/>
      <c r="O14" s="47"/>
    </row>
    <row r="15" spans="1:15" ht="12.75">
      <c r="A15" s="56" t="s">
        <v>15</v>
      </c>
      <c r="B15" s="56"/>
      <c r="C15" s="56"/>
      <c r="D15" s="56"/>
      <c r="E15" s="22">
        <f aca="true" t="shared" si="4" ref="E15:O15">SUM(E18,E21)</f>
        <v>2400000</v>
      </c>
      <c r="F15" s="22">
        <f t="shared" si="4"/>
        <v>0</v>
      </c>
      <c r="G15" s="22">
        <f t="shared" si="4"/>
        <v>300000</v>
      </c>
      <c r="H15" s="22">
        <f t="shared" si="4"/>
        <v>1700000</v>
      </c>
      <c r="I15" s="22">
        <f>SUM(I16:I21)</f>
        <v>220000</v>
      </c>
      <c r="J15" s="22">
        <f t="shared" si="4"/>
        <v>180000</v>
      </c>
      <c r="K15" s="22">
        <f t="shared" si="4"/>
        <v>0</v>
      </c>
      <c r="L15" s="22">
        <f t="shared" si="4"/>
        <v>0</v>
      </c>
      <c r="M15" s="22">
        <f t="shared" si="4"/>
        <v>0</v>
      </c>
      <c r="N15" s="37">
        <f t="shared" si="4"/>
        <v>0</v>
      </c>
      <c r="O15" s="47">
        <f t="shared" si="4"/>
        <v>2400000</v>
      </c>
    </row>
    <row r="16" spans="1:15" ht="21.75" customHeight="1">
      <c r="A16" s="36" t="s">
        <v>28</v>
      </c>
      <c r="B16" s="54" t="s">
        <v>16</v>
      </c>
      <c r="C16" s="8"/>
      <c r="D16" s="27"/>
      <c r="E16" s="25"/>
      <c r="F16" s="25"/>
      <c r="G16" s="25"/>
      <c r="H16" s="25"/>
      <c r="I16" s="22"/>
      <c r="J16" s="22"/>
      <c r="K16" s="22"/>
      <c r="L16" s="22"/>
      <c r="M16" s="22"/>
      <c r="N16" s="37"/>
      <c r="O16" s="48"/>
    </row>
    <row r="17" spans="1:15" ht="13.5" customHeight="1">
      <c r="A17" s="24" t="s">
        <v>10</v>
      </c>
      <c r="B17" s="54"/>
      <c r="C17" s="8"/>
      <c r="D17" s="27"/>
      <c r="E17" s="25"/>
      <c r="F17" s="25"/>
      <c r="G17" s="25"/>
      <c r="H17" s="25"/>
      <c r="I17" s="22"/>
      <c r="J17" s="22"/>
      <c r="K17" s="22"/>
      <c r="L17" s="22"/>
      <c r="M17" s="22"/>
      <c r="N17" s="37"/>
      <c r="O17" s="48"/>
    </row>
    <row r="18" spans="1:15" ht="15.75" customHeight="1">
      <c r="A18" s="24" t="s">
        <v>11</v>
      </c>
      <c r="B18" s="54"/>
      <c r="C18" s="8">
        <v>2011</v>
      </c>
      <c r="D18" s="27">
        <v>2014</v>
      </c>
      <c r="E18" s="25">
        <v>2000000</v>
      </c>
      <c r="F18" s="25"/>
      <c r="G18" s="25">
        <v>300000</v>
      </c>
      <c r="H18" s="25">
        <v>1700000</v>
      </c>
      <c r="I18" s="22"/>
      <c r="J18" s="22"/>
      <c r="K18" s="22"/>
      <c r="L18" s="22"/>
      <c r="M18" s="22"/>
      <c r="N18" s="37"/>
      <c r="O18" s="48">
        <v>2000000</v>
      </c>
    </row>
    <row r="19" spans="1:15" ht="18.75" customHeight="1">
      <c r="A19" s="26" t="s">
        <v>27</v>
      </c>
      <c r="B19" s="54" t="s">
        <v>16</v>
      </c>
      <c r="C19" s="8"/>
      <c r="D19" s="27"/>
      <c r="E19" s="25"/>
      <c r="F19" s="25"/>
      <c r="G19" s="25"/>
      <c r="H19" s="25"/>
      <c r="I19" s="22"/>
      <c r="J19" s="22"/>
      <c r="K19" s="22"/>
      <c r="L19" s="22"/>
      <c r="M19" s="22"/>
      <c r="N19" s="37"/>
      <c r="O19" s="48"/>
    </row>
    <row r="20" spans="1:15" ht="12" customHeight="1">
      <c r="A20" s="24" t="s">
        <v>10</v>
      </c>
      <c r="B20" s="54"/>
      <c r="C20" s="8"/>
      <c r="D20" s="27"/>
      <c r="E20" s="25"/>
      <c r="F20" s="25"/>
      <c r="G20" s="25"/>
      <c r="H20" s="25"/>
      <c r="I20" s="22"/>
      <c r="J20" s="22"/>
      <c r="K20" s="22"/>
      <c r="L20" s="22"/>
      <c r="M20" s="22"/>
      <c r="N20" s="37"/>
      <c r="O20" s="48"/>
    </row>
    <row r="21" spans="1:15" ht="16.5" customHeight="1">
      <c r="A21" s="24" t="s">
        <v>11</v>
      </c>
      <c r="B21" s="54"/>
      <c r="C21" s="8">
        <v>2012</v>
      </c>
      <c r="D21" s="27">
        <v>2016</v>
      </c>
      <c r="E21" s="25">
        <v>400000</v>
      </c>
      <c r="F21" s="25"/>
      <c r="G21" s="25"/>
      <c r="H21" s="25"/>
      <c r="I21" s="22">
        <v>220000</v>
      </c>
      <c r="J21" s="22">
        <v>180000</v>
      </c>
      <c r="K21" s="22"/>
      <c r="L21" s="22"/>
      <c r="M21" s="22"/>
      <c r="N21" s="37"/>
      <c r="O21" s="48">
        <v>400000</v>
      </c>
    </row>
    <row r="22" spans="1:15" ht="27.75" customHeight="1">
      <c r="A22" s="58" t="s">
        <v>17</v>
      </c>
      <c r="B22" s="58"/>
      <c r="C22" s="58"/>
      <c r="D22" s="58"/>
      <c r="E22" s="12"/>
      <c r="F22" s="12"/>
      <c r="G22" s="12"/>
      <c r="H22" s="12"/>
      <c r="I22" s="12"/>
      <c r="J22" s="12"/>
      <c r="K22" s="12"/>
      <c r="L22" s="12"/>
      <c r="M22" s="12"/>
      <c r="N22" s="38"/>
      <c r="O22" s="49"/>
    </row>
    <row r="23" spans="1:15" ht="12.75">
      <c r="A23" s="56" t="s">
        <v>10</v>
      </c>
      <c r="B23" s="56"/>
      <c r="C23" s="56"/>
      <c r="D23" s="56"/>
      <c r="E23" s="12"/>
      <c r="F23" s="12"/>
      <c r="G23" s="12"/>
      <c r="H23" s="12"/>
      <c r="I23" s="12"/>
      <c r="J23" s="12"/>
      <c r="K23" s="12"/>
      <c r="L23" s="12"/>
      <c r="M23" s="12"/>
      <c r="N23" s="38"/>
      <c r="O23" s="49"/>
    </row>
    <row r="24" spans="1:15" ht="12.75">
      <c r="A24" s="56" t="s">
        <v>11</v>
      </c>
      <c r="B24" s="56"/>
      <c r="C24" s="56"/>
      <c r="D24" s="56"/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38">
        <v>0</v>
      </c>
      <c r="O24" s="49">
        <v>0</v>
      </c>
    </row>
    <row r="25" spans="1:15" ht="22.5" customHeight="1">
      <c r="A25" s="62" t="s">
        <v>18</v>
      </c>
      <c r="B25" s="62"/>
      <c r="C25" s="62"/>
      <c r="D25" s="62"/>
      <c r="E25" s="12"/>
      <c r="F25" s="12"/>
      <c r="G25" s="12"/>
      <c r="H25" s="12"/>
      <c r="I25" s="12"/>
      <c r="J25" s="12"/>
      <c r="K25" s="12"/>
      <c r="L25" s="12"/>
      <c r="M25" s="12"/>
      <c r="N25" s="38"/>
      <c r="O25" s="49"/>
    </row>
    <row r="26" spans="1:15" ht="12.75">
      <c r="A26" s="56" t="s">
        <v>10</v>
      </c>
      <c r="B26" s="56"/>
      <c r="C26" s="56"/>
      <c r="D26" s="56"/>
      <c r="E26" s="12"/>
      <c r="F26" s="12"/>
      <c r="G26" s="12"/>
      <c r="H26" s="12"/>
      <c r="I26" s="12"/>
      <c r="J26" s="12"/>
      <c r="K26" s="12"/>
      <c r="L26" s="12"/>
      <c r="M26" s="12"/>
      <c r="N26" s="38"/>
      <c r="O26" s="49"/>
    </row>
    <row r="27" spans="1:15" ht="12.75">
      <c r="A27" s="56" t="s">
        <v>11</v>
      </c>
      <c r="B27" s="56"/>
      <c r="C27" s="56"/>
      <c r="D27" s="56"/>
      <c r="E27" s="35">
        <f>SUM(F27:N27)</f>
        <v>3818700</v>
      </c>
      <c r="F27" s="35">
        <f aca="true" t="shared" si="5" ref="F27:O27">SUM(F30:F69)</f>
        <v>313000</v>
      </c>
      <c r="G27" s="35">
        <f t="shared" si="5"/>
        <v>366000</v>
      </c>
      <c r="H27" s="35">
        <f t="shared" si="5"/>
        <v>252000</v>
      </c>
      <c r="I27" s="35">
        <f t="shared" si="5"/>
        <v>337700</v>
      </c>
      <c r="J27" s="35">
        <f t="shared" si="5"/>
        <v>520000</v>
      </c>
      <c r="K27" s="35">
        <f t="shared" si="5"/>
        <v>260000</v>
      </c>
      <c r="L27" s="35">
        <f t="shared" si="5"/>
        <v>550000</v>
      </c>
      <c r="M27" s="35">
        <f t="shared" si="5"/>
        <v>920000</v>
      </c>
      <c r="N27" s="35">
        <f t="shared" si="5"/>
        <v>300000</v>
      </c>
      <c r="O27" s="35">
        <f t="shared" si="5"/>
        <v>3818700</v>
      </c>
    </row>
    <row r="28" spans="1:15" ht="18.75" customHeight="1">
      <c r="A28" s="26" t="s">
        <v>19</v>
      </c>
      <c r="B28" s="54" t="s">
        <v>16</v>
      </c>
      <c r="C28" s="28"/>
      <c r="D28" s="29"/>
      <c r="E28" s="12"/>
      <c r="F28" s="12"/>
      <c r="G28" s="12"/>
      <c r="H28" s="12"/>
      <c r="I28" s="12"/>
      <c r="J28" s="12"/>
      <c r="K28" s="12"/>
      <c r="L28" s="12"/>
      <c r="M28" s="12"/>
      <c r="N28" s="38"/>
      <c r="O28" s="49"/>
    </row>
    <row r="29" spans="1:15" ht="12.75" customHeight="1">
      <c r="A29" s="24" t="s">
        <v>10</v>
      </c>
      <c r="B29" s="54"/>
      <c r="C29" s="30"/>
      <c r="D29" s="27"/>
      <c r="E29" s="12"/>
      <c r="F29" s="12"/>
      <c r="G29" s="12"/>
      <c r="H29" s="12"/>
      <c r="I29" s="12"/>
      <c r="J29" s="12"/>
      <c r="K29" s="12"/>
      <c r="L29" s="12"/>
      <c r="M29" s="12"/>
      <c r="N29" s="38"/>
      <c r="O29" s="49"/>
    </row>
    <row r="30" spans="1:15" ht="15" customHeight="1">
      <c r="A30" s="24" t="s">
        <v>11</v>
      </c>
      <c r="B30" s="54"/>
      <c r="C30" s="31">
        <v>2011</v>
      </c>
      <c r="D30" s="26">
        <v>2013</v>
      </c>
      <c r="E30" s="25">
        <v>151000</v>
      </c>
      <c r="F30" s="25">
        <v>119000</v>
      </c>
      <c r="G30" s="25">
        <v>32000</v>
      </c>
      <c r="H30" s="25"/>
      <c r="I30" s="25"/>
      <c r="J30" s="12"/>
      <c r="K30" s="12"/>
      <c r="L30" s="12"/>
      <c r="M30" s="12"/>
      <c r="N30" s="38"/>
      <c r="O30" s="48">
        <v>151000</v>
      </c>
    </row>
    <row r="31" spans="1:15" ht="18.75" customHeight="1">
      <c r="A31" s="26" t="s">
        <v>22</v>
      </c>
      <c r="B31" s="54" t="s">
        <v>16</v>
      </c>
      <c r="C31" s="28"/>
      <c r="D31" s="29"/>
      <c r="E31" s="32"/>
      <c r="F31" s="32"/>
      <c r="G31" s="32"/>
      <c r="H31" s="32"/>
      <c r="I31" s="32"/>
      <c r="J31" s="32"/>
      <c r="K31" s="32"/>
      <c r="L31" s="32"/>
      <c r="M31" s="32"/>
      <c r="N31" s="38"/>
      <c r="O31" s="50"/>
    </row>
    <row r="32" spans="1:15" ht="15.75" customHeight="1">
      <c r="A32" s="24" t="s">
        <v>10</v>
      </c>
      <c r="B32" s="54"/>
      <c r="C32" s="30"/>
      <c r="D32" s="27"/>
      <c r="E32" s="32"/>
      <c r="F32" s="32"/>
      <c r="G32" s="32"/>
      <c r="H32" s="32"/>
      <c r="I32" s="32"/>
      <c r="J32" s="32"/>
      <c r="K32" s="32"/>
      <c r="L32" s="32"/>
      <c r="M32" s="32"/>
      <c r="N32" s="38"/>
      <c r="O32" s="50"/>
    </row>
    <row r="33" spans="1:15" ht="15" customHeight="1">
      <c r="A33" s="24" t="s">
        <v>11</v>
      </c>
      <c r="B33" s="54"/>
      <c r="C33" s="33">
        <v>2011</v>
      </c>
      <c r="D33" s="26">
        <v>2015</v>
      </c>
      <c r="E33" s="32">
        <v>237700</v>
      </c>
      <c r="F33" s="32">
        <v>40000</v>
      </c>
      <c r="G33" s="32">
        <v>50000</v>
      </c>
      <c r="H33" s="32">
        <v>50000</v>
      </c>
      <c r="I33" s="32">
        <v>97700</v>
      </c>
      <c r="J33" s="32"/>
      <c r="K33" s="32"/>
      <c r="L33" s="32"/>
      <c r="M33" s="32"/>
      <c r="N33" s="38"/>
      <c r="O33" s="50">
        <v>237700</v>
      </c>
    </row>
    <row r="34" spans="1:15" ht="21.75" customHeight="1">
      <c r="A34" s="23" t="s">
        <v>23</v>
      </c>
      <c r="B34" s="54" t="s">
        <v>16</v>
      </c>
      <c r="C34" s="33"/>
      <c r="D34" s="26"/>
      <c r="E34" s="32"/>
      <c r="F34" s="32"/>
      <c r="G34" s="32"/>
      <c r="H34" s="32"/>
      <c r="I34" s="32"/>
      <c r="J34" s="32"/>
      <c r="K34" s="32"/>
      <c r="L34" s="32"/>
      <c r="M34" s="32"/>
      <c r="N34" s="38"/>
      <c r="O34" s="50"/>
    </row>
    <row r="35" spans="1:15" ht="15" customHeight="1">
      <c r="A35" s="24" t="s">
        <v>10</v>
      </c>
      <c r="B35" s="54"/>
      <c r="C35" s="33"/>
      <c r="D35" s="26"/>
      <c r="E35" s="32"/>
      <c r="F35" s="32"/>
      <c r="G35" s="32"/>
      <c r="H35" s="32"/>
      <c r="I35" s="32"/>
      <c r="J35" s="32"/>
      <c r="K35" s="32"/>
      <c r="L35" s="32"/>
      <c r="M35" s="32"/>
      <c r="N35" s="38"/>
      <c r="O35" s="50"/>
    </row>
    <row r="36" spans="1:15" ht="12.75">
      <c r="A36" s="24" t="s">
        <v>11</v>
      </c>
      <c r="B36" s="54"/>
      <c r="C36" s="33">
        <v>2011</v>
      </c>
      <c r="D36" s="26">
        <v>2016</v>
      </c>
      <c r="E36" s="32">
        <v>260000</v>
      </c>
      <c r="F36" s="32">
        <v>0</v>
      </c>
      <c r="G36" s="32">
        <v>30000</v>
      </c>
      <c r="H36" s="32">
        <v>40000</v>
      </c>
      <c r="I36" s="32">
        <v>90000</v>
      </c>
      <c r="J36" s="32">
        <v>100000</v>
      </c>
      <c r="K36" s="32"/>
      <c r="L36" s="32"/>
      <c r="M36" s="32"/>
      <c r="N36" s="38"/>
      <c r="O36" s="50">
        <v>260000</v>
      </c>
    </row>
    <row r="37" spans="1:15" ht="21.75" customHeight="1">
      <c r="A37" s="23" t="s">
        <v>30</v>
      </c>
      <c r="B37" s="59" t="s">
        <v>16</v>
      </c>
      <c r="C37" s="33"/>
      <c r="D37" s="26"/>
      <c r="E37" s="32"/>
      <c r="F37" s="32"/>
      <c r="G37" s="32"/>
      <c r="H37" s="32"/>
      <c r="I37" s="32"/>
      <c r="J37" s="32"/>
      <c r="K37" s="32"/>
      <c r="L37" s="32"/>
      <c r="M37" s="32"/>
      <c r="N37" s="38"/>
      <c r="O37" s="50"/>
    </row>
    <row r="38" spans="1:15" ht="10.5" customHeight="1">
      <c r="A38" s="24" t="s">
        <v>10</v>
      </c>
      <c r="B38" s="60"/>
      <c r="C38" s="33"/>
      <c r="D38" s="26"/>
      <c r="E38" s="32"/>
      <c r="F38" s="32"/>
      <c r="G38" s="32"/>
      <c r="H38" s="32"/>
      <c r="I38" s="32"/>
      <c r="J38" s="32"/>
      <c r="K38" s="32"/>
      <c r="L38" s="32"/>
      <c r="M38" s="32"/>
      <c r="N38" s="38"/>
      <c r="O38" s="50"/>
    </row>
    <row r="39" spans="1:15" ht="12.75">
      <c r="A39" s="24" t="s">
        <v>11</v>
      </c>
      <c r="B39" s="61"/>
      <c r="C39" s="33">
        <v>2017</v>
      </c>
      <c r="D39" s="26">
        <v>2017</v>
      </c>
      <c r="E39" s="32">
        <v>100000</v>
      </c>
      <c r="F39" s="32">
        <v>0</v>
      </c>
      <c r="G39" s="32"/>
      <c r="H39" s="32"/>
      <c r="I39" s="32"/>
      <c r="J39" s="32"/>
      <c r="K39" s="32">
        <v>100000</v>
      </c>
      <c r="L39" s="32"/>
      <c r="M39" s="32"/>
      <c r="N39" s="38"/>
      <c r="O39" s="50">
        <v>100000</v>
      </c>
    </row>
    <row r="40" spans="1:15" ht="21.75" customHeight="1">
      <c r="A40" s="23" t="s">
        <v>37</v>
      </c>
      <c r="B40" s="59" t="s">
        <v>16</v>
      </c>
      <c r="C40" s="33"/>
      <c r="D40" s="26"/>
      <c r="E40" s="32"/>
      <c r="F40" s="32"/>
      <c r="G40" s="32"/>
      <c r="H40" s="32"/>
      <c r="I40" s="32"/>
      <c r="J40" s="32"/>
      <c r="K40" s="32"/>
      <c r="L40" s="32"/>
      <c r="M40" s="32"/>
      <c r="N40" s="38"/>
      <c r="O40" s="50"/>
    </row>
    <row r="41" spans="1:15" ht="13.5" customHeight="1">
      <c r="A41" s="24" t="s">
        <v>10</v>
      </c>
      <c r="B41" s="60"/>
      <c r="C41" s="33"/>
      <c r="D41" s="26"/>
      <c r="E41" s="32"/>
      <c r="F41" s="32"/>
      <c r="G41" s="32"/>
      <c r="H41" s="32"/>
      <c r="I41" s="32"/>
      <c r="J41" s="32"/>
      <c r="K41" s="32"/>
      <c r="L41" s="32"/>
      <c r="M41" s="32"/>
      <c r="N41" s="38"/>
      <c r="O41" s="50"/>
    </row>
    <row r="42" spans="1:15" ht="16.5" customHeight="1">
      <c r="A42" s="24" t="s">
        <v>11</v>
      </c>
      <c r="B42" s="61"/>
      <c r="C42" s="33">
        <v>2011</v>
      </c>
      <c r="D42" s="26">
        <v>2014</v>
      </c>
      <c r="E42" s="32">
        <f>SUM(F42:H42)</f>
        <v>70000</v>
      </c>
      <c r="F42" s="32">
        <v>4000</v>
      </c>
      <c r="G42" s="32">
        <v>4000</v>
      </c>
      <c r="H42" s="32">
        <v>62000</v>
      </c>
      <c r="I42" s="32"/>
      <c r="J42" s="32"/>
      <c r="K42" s="32"/>
      <c r="L42" s="32"/>
      <c r="M42" s="32"/>
      <c r="N42" s="38"/>
      <c r="O42" s="50">
        <v>70000</v>
      </c>
    </row>
    <row r="43" spans="1:15" ht="15.75" customHeight="1">
      <c r="A43" s="23" t="s">
        <v>38</v>
      </c>
      <c r="B43" s="59" t="s">
        <v>16</v>
      </c>
      <c r="C43" s="33"/>
      <c r="D43" s="26"/>
      <c r="E43" s="32"/>
      <c r="F43" s="32"/>
      <c r="G43" s="32"/>
      <c r="H43" s="32"/>
      <c r="I43" s="32"/>
      <c r="J43" s="32"/>
      <c r="K43" s="32"/>
      <c r="L43" s="32"/>
      <c r="M43" s="32"/>
      <c r="N43" s="38"/>
      <c r="O43" s="50"/>
    </row>
    <row r="44" spans="1:15" ht="12.75" customHeight="1">
      <c r="A44" s="24" t="s">
        <v>10</v>
      </c>
      <c r="B44" s="60"/>
      <c r="C44" s="33"/>
      <c r="D44" s="26"/>
      <c r="E44" s="32"/>
      <c r="F44" s="32"/>
      <c r="G44" s="32"/>
      <c r="H44" s="32"/>
      <c r="I44" s="32"/>
      <c r="J44" s="32"/>
      <c r="K44" s="32"/>
      <c r="L44" s="32"/>
      <c r="M44" s="32"/>
      <c r="N44" s="38"/>
      <c r="O44" s="50"/>
    </row>
    <row r="45" spans="1:15" ht="15" customHeight="1">
      <c r="A45" s="24" t="s">
        <v>11</v>
      </c>
      <c r="B45" s="61"/>
      <c r="C45" s="33">
        <v>2013</v>
      </c>
      <c r="D45" s="26">
        <v>2013</v>
      </c>
      <c r="E45" s="32">
        <v>50000</v>
      </c>
      <c r="F45" s="32">
        <v>0</v>
      </c>
      <c r="G45" s="32">
        <v>50000</v>
      </c>
      <c r="H45" s="32"/>
      <c r="I45" s="32"/>
      <c r="J45" s="32"/>
      <c r="K45" s="32"/>
      <c r="L45" s="32"/>
      <c r="M45" s="32"/>
      <c r="N45" s="38"/>
      <c r="O45" s="50">
        <v>50000</v>
      </c>
    </row>
    <row r="46" spans="1:15" ht="17.25" customHeight="1">
      <c r="A46" s="23" t="s">
        <v>29</v>
      </c>
      <c r="B46" s="54" t="s">
        <v>16</v>
      </c>
      <c r="C46" s="33"/>
      <c r="D46" s="26"/>
      <c r="E46" s="32"/>
      <c r="F46" s="32"/>
      <c r="G46" s="32"/>
      <c r="H46" s="32"/>
      <c r="I46" s="32"/>
      <c r="J46" s="32"/>
      <c r="K46" s="32"/>
      <c r="L46" s="32"/>
      <c r="M46" s="32"/>
      <c r="N46" s="38"/>
      <c r="O46" s="50"/>
    </row>
    <row r="47" spans="1:15" ht="14.25" customHeight="1">
      <c r="A47" s="24" t="s">
        <v>10</v>
      </c>
      <c r="B47" s="54"/>
      <c r="C47" s="33"/>
      <c r="D47" s="26"/>
      <c r="E47" s="32"/>
      <c r="F47" s="32"/>
      <c r="G47" s="32"/>
      <c r="H47" s="32"/>
      <c r="I47" s="32"/>
      <c r="J47" s="32"/>
      <c r="K47" s="32"/>
      <c r="L47" s="32"/>
      <c r="M47" s="32"/>
      <c r="N47" s="38"/>
      <c r="O47" s="50"/>
    </row>
    <row r="48" spans="1:15" ht="12.75">
      <c r="A48" s="24" t="s">
        <v>11</v>
      </c>
      <c r="B48" s="54"/>
      <c r="C48" s="8">
        <v>2011</v>
      </c>
      <c r="D48" s="27">
        <v>2019</v>
      </c>
      <c r="E48" s="32">
        <f>SUM(F48:M48)</f>
        <v>1000000</v>
      </c>
      <c r="F48" s="32">
        <v>50000</v>
      </c>
      <c r="G48" s="32"/>
      <c r="H48" s="32">
        <v>0</v>
      </c>
      <c r="I48" s="32">
        <v>0</v>
      </c>
      <c r="J48" s="32">
        <v>120000</v>
      </c>
      <c r="K48" s="32">
        <v>160000</v>
      </c>
      <c r="L48" s="32">
        <v>200000</v>
      </c>
      <c r="M48" s="32">
        <v>470000</v>
      </c>
      <c r="N48" s="38"/>
      <c r="O48" s="50">
        <v>1000000</v>
      </c>
    </row>
    <row r="49" spans="1:15" ht="18.75" customHeight="1">
      <c r="A49" s="23" t="s">
        <v>35</v>
      </c>
      <c r="B49" s="54" t="s">
        <v>16</v>
      </c>
      <c r="C49" s="33"/>
      <c r="D49" s="26"/>
      <c r="E49" s="32"/>
      <c r="F49" s="32"/>
      <c r="G49" s="32"/>
      <c r="H49" s="32"/>
      <c r="I49" s="32"/>
      <c r="J49" s="32"/>
      <c r="K49" s="32"/>
      <c r="L49" s="32"/>
      <c r="M49" s="32"/>
      <c r="N49" s="38"/>
      <c r="O49" s="50"/>
    </row>
    <row r="50" spans="1:15" ht="14.25" customHeight="1">
      <c r="A50" s="24" t="s">
        <v>10</v>
      </c>
      <c r="B50" s="54"/>
      <c r="C50" s="33"/>
      <c r="D50" s="26"/>
      <c r="E50" s="32"/>
      <c r="F50" s="32"/>
      <c r="G50" s="32"/>
      <c r="H50" s="32"/>
      <c r="I50" s="32"/>
      <c r="J50" s="32"/>
      <c r="K50" s="32"/>
      <c r="L50" s="32"/>
      <c r="M50" s="32"/>
      <c r="N50" s="38"/>
      <c r="O50" s="50"/>
    </row>
    <row r="51" spans="1:15" ht="12.75">
      <c r="A51" s="24" t="s">
        <v>11</v>
      </c>
      <c r="B51" s="54"/>
      <c r="C51" s="8">
        <v>2012</v>
      </c>
      <c r="D51" s="27">
        <v>2013</v>
      </c>
      <c r="E51" s="32">
        <v>200000</v>
      </c>
      <c r="F51" s="32">
        <v>100000</v>
      </c>
      <c r="G51" s="32">
        <v>100000</v>
      </c>
      <c r="H51" s="32">
        <v>0</v>
      </c>
      <c r="I51" s="32"/>
      <c r="J51" s="32"/>
      <c r="K51" s="32"/>
      <c r="L51" s="32"/>
      <c r="M51" s="32"/>
      <c r="N51" s="38"/>
      <c r="O51" s="50">
        <v>200000</v>
      </c>
    </row>
    <row r="52" spans="1:15" ht="17.25" customHeight="1">
      <c r="A52" s="23" t="s">
        <v>36</v>
      </c>
      <c r="B52" s="54" t="s">
        <v>16</v>
      </c>
      <c r="C52" s="33"/>
      <c r="D52" s="26"/>
      <c r="E52" s="32"/>
      <c r="F52" s="32"/>
      <c r="G52" s="32"/>
      <c r="H52" s="32"/>
      <c r="I52" s="32"/>
      <c r="J52" s="32"/>
      <c r="K52" s="32"/>
      <c r="L52" s="32"/>
      <c r="M52" s="32"/>
      <c r="N52" s="38"/>
      <c r="O52" s="50"/>
    </row>
    <row r="53" spans="1:15" ht="12" customHeight="1">
      <c r="A53" s="24" t="s">
        <v>10</v>
      </c>
      <c r="B53" s="54"/>
      <c r="C53" s="33"/>
      <c r="D53" s="26"/>
      <c r="E53" s="32"/>
      <c r="F53" s="32"/>
      <c r="G53" s="32"/>
      <c r="H53" s="32"/>
      <c r="I53" s="32"/>
      <c r="J53" s="32"/>
      <c r="K53" s="32"/>
      <c r="L53" s="32"/>
      <c r="M53" s="32"/>
      <c r="N53" s="38"/>
      <c r="O53" s="50"/>
    </row>
    <row r="54" spans="1:15" ht="13.5" customHeight="1">
      <c r="A54" s="24" t="s">
        <v>11</v>
      </c>
      <c r="B54" s="54"/>
      <c r="C54" s="8">
        <v>2013</v>
      </c>
      <c r="D54" s="27">
        <v>2014</v>
      </c>
      <c r="E54" s="32">
        <v>200000</v>
      </c>
      <c r="F54" s="32"/>
      <c r="G54" s="32">
        <v>100000</v>
      </c>
      <c r="H54" s="32">
        <v>100000</v>
      </c>
      <c r="I54" s="32"/>
      <c r="J54" s="32"/>
      <c r="K54" s="32"/>
      <c r="L54" s="32"/>
      <c r="M54" s="32"/>
      <c r="N54" s="38"/>
      <c r="O54" s="50">
        <v>200000</v>
      </c>
    </row>
    <row r="55" spans="1:15" ht="17.25" customHeight="1">
      <c r="A55" s="27" t="s">
        <v>24</v>
      </c>
      <c r="B55" s="54" t="s">
        <v>16</v>
      </c>
      <c r="C55" s="8"/>
      <c r="D55" s="27"/>
      <c r="E55" s="32"/>
      <c r="F55" s="32"/>
      <c r="G55" s="32"/>
      <c r="H55" s="32"/>
      <c r="I55" s="32"/>
      <c r="J55" s="32"/>
      <c r="K55" s="32"/>
      <c r="L55" s="32"/>
      <c r="M55" s="32"/>
      <c r="N55" s="38"/>
      <c r="O55" s="50"/>
    </row>
    <row r="56" spans="1:15" ht="13.5" customHeight="1">
      <c r="A56" s="24" t="s">
        <v>10</v>
      </c>
      <c r="B56" s="54"/>
      <c r="C56" s="8"/>
      <c r="D56" s="27"/>
      <c r="E56" s="32"/>
      <c r="F56" s="32"/>
      <c r="G56" s="32"/>
      <c r="H56" s="32"/>
      <c r="I56" s="32"/>
      <c r="J56" s="32"/>
      <c r="K56" s="32"/>
      <c r="L56" s="32"/>
      <c r="M56" s="32"/>
      <c r="N56" s="38"/>
      <c r="O56" s="50"/>
    </row>
    <row r="57" spans="1:15" ht="12.75" customHeight="1">
      <c r="A57" s="24" t="s">
        <v>11</v>
      </c>
      <c r="B57" s="54"/>
      <c r="C57" s="8">
        <v>2011</v>
      </c>
      <c r="D57" s="27">
        <v>2016</v>
      </c>
      <c r="E57" s="32">
        <v>300000</v>
      </c>
      <c r="F57" s="32"/>
      <c r="G57" s="32">
        <v>0</v>
      </c>
      <c r="H57" s="32">
        <v>0</v>
      </c>
      <c r="I57" s="32">
        <v>100000</v>
      </c>
      <c r="J57" s="32">
        <v>200000</v>
      </c>
      <c r="K57" s="32"/>
      <c r="L57" s="32"/>
      <c r="M57" s="32"/>
      <c r="N57" s="38"/>
      <c r="O57" s="50">
        <v>300000</v>
      </c>
    </row>
    <row r="58" spans="1:15" ht="18" customHeight="1">
      <c r="A58" s="27" t="s">
        <v>25</v>
      </c>
      <c r="B58" s="54" t="s">
        <v>16</v>
      </c>
      <c r="C58" s="8"/>
      <c r="D58" s="27"/>
      <c r="E58" s="32"/>
      <c r="F58" s="32"/>
      <c r="G58" s="32"/>
      <c r="H58" s="32"/>
      <c r="I58" s="32"/>
      <c r="J58" s="32"/>
      <c r="K58" s="32"/>
      <c r="L58" s="32"/>
      <c r="M58" s="32"/>
      <c r="N58" s="38"/>
      <c r="O58" s="50"/>
    </row>
    <row r="59" spans="1:15" ht="15.75" customHeight="1">
      <c r="A59" s="24" t="s">
        <v>10</v>
      </c>
      <c r="B59" s="54"/>
      <c r="C59" s="8"/>
      <c r="D59" s="27"/>
      <c r="E59" s="32"/>
      <c r="F59" s="32"/>
      <c r="G59" s="32"/>
      <c r="H59" s="32"/>
      <c r="I59" s="32"/>
      <c r="J59" s="32"/>
      <c r="K59" s="32"/>
      <c r="L59" s="32"/>
      <c r="M59" s="32"/>
      <c r="N59" s="38"/>
      <c r="O59" s="50"/>
    </row>
    <row r="60" spans="1:15" ht="18" customHeight="1">
      <c r="A60" s="24" t="s">
        <v>11</v>
      </c>
      <c r="B60" s="54"/>
      <c r="C60" s="8">
        <v>2011</v>
      </c>
      <c r="D60" s="27">
        <v>2019</v>
      </c>
      <c r="E60" s="32">
        <v>300000</v>
      </c>
      <c r="F60" s="32"/>
      <c r="G60" s="32"/>
      <c r="H60" s="32"/>
      <c r="I60" s="32"/>
      <c r="J60" s="32"/>
      <c r="K60" s="32"/>
      <c r="L60" s="32">
        <v>150000</v>
      </c>
      <c r="M60" s="32">
        <v>150000</v>
      </c>
      <c r="N60" s="38"/>
      <c r="O60" s="50">
        <v>300000</v>
      </c>
    </row>
    <row r="61" spans="1:15" ht="18" customHeight="1">
      <c r="A61" s="27" t="s">
        <v>26</v>
      </c>
      <c r="B61" s="54" t="s">
        <v>16</v>
      </c>
      <c r="C61" s="8"/>
      <c r="D61" s="27"/>
      <c r="E61" s="34"/>
      <c r="F61" s="34"/>
      <c r="G61" s="34"/>
      <c r="H61" s="34"/>
      <c r="I61" s="34"/>
      <c r="J61" s="34"/>
      <c r="K61" s="34"/>
      <c r="L61" s="34"/>
      <c r="M61" s="34"/>
      <c r="N61" s="38"/>
      <c r="O61" s="51"/>
    </row>
    <row r="62" spans="1:15" ht="11.25" customHeight="1">
      <c r="A62" s="24" t="s">
        <v>10</v>
      </c>
      <c r="B62" s="54"/>
      <c r="C62" s="8"/>
      <c r="D62" s="27"/>
      <c r="E62" s="34"/>
      <c r="F62" s="34"/>
      <c r="G62" s="34"/>
      <c r="H62" s="34"/>
      <c r="I62" s="34"/>
      <c r="J62" s="34"/>
      <c r="K62" s="34"/>
      <c r="L62" s="34"/>
      <c r="M62" s="34"/>
      <c r="N62" s="38"/>
      <c r="O62" s="51"/>
    </row>
    <row r="63" spans="1:15" ht="12.75" customHeight="1">
      <c r="A63" s="24" t="s">
        <v>11</v>
      </c>
      <c r="B63" s="54"/>
      <c r="C63" s="8">
        <v>2018</v>
      </c>
      <c r="D63" s="27">
        <v>2020</v>
      </c>
      <c r="E63" s="32">
        <v>300000</v>
      </c>
      <c r="F63" s="32"/>
      <c r="G63" s="32"/>
      <c r="H63" s="32"/>
      <c r="I63" s="32"/>
      <c r="J63" s="32"/>
      <c r="K63" s="32"/>
      <c r="L63" s="32">
        <v>50000</v>
      </c>
      <c r="M63" s="32">
        <v>150000</v>
      </c>
      <c r="N63" s="38">
        <v>100000</v>
      </c>
      <c r="O63" s="50">
        <v>300000</v>
      </c>
    </row>
    <row r="64" spans="1:15" ht="24" customHeight="1">
      <c r="A64" s="27" t="s">
        <v>33</v>
      </c>
      <c r="B64" s="54" t="s">
        <v>16</v>
      </c>
      <c r="C64" s="8"/>
      <c r="D64" s="27"/>
      <c r="E64" s="34"/>
      <c r="F64" s="34"/>
      <c r="G64" s="34"/>
      <c r="H64" s="34"/>
      <c r="I64" s="34"/>
      <c r="J64" s="34"/>
      <c r="K64" s="34"/>
      <c r="L64" s="34"/>
      <c r="M64" s="34"/>
      <c r="N64" s="38"/>
      <c r="O64" s="51"/>
    </row>
    <row r="65" spans="1:15" ht="12.75">
      <c r="A65" s="24" t="s">
        <v>10</v>
      </c>
      <c r="B65" s="54"/>
      <c r="C65" s="8"/>
      <c r="D65" s="27"/>
      <c r="E65" s="34"/>
      <c r="F65" s="34"/>
      <c r="G65" s="34"/>
      <c r="H65" s="34"/>
      <c r="I65" s="34"/>
      <c r="J65" s="34"/>
      <c r="K65" s="34"/>
      <c r="L65" s="34"/>
      <c r="M65" s="34"/>
      <c r="N65" s="38"/>
      <c r="O65" s="51"/>
    </row>
    <row r="66" spans="1:15" ht="12.75">
      <c r="A66" s="24" t="s">
        <v>11</v>
      </c>
      <c r="B66" s="54"/>
      <c r="C66" s="8">
        <v>2018</v>
      </c>
      <c r="D66" s="27">
        <v>2020</v>
      </c>
      <c r="E66" s="32">
        <v>500000</v>
      </c>
      <c r="F66" s="32"/>
      <c r="G66" s="32"/>
      <c r="H66" s="32"/>
      <c r="I66" s="32"/>
      <c r="J66" s="32"/>
      <c r="K66" s="32"/>
      <c r="L66" s="32">
        <v>150000</v>
      </c>
      <c r="M66" s="32">
        <v>150000</v>
      </c>
      <c r="N66" s="38">
        <v>200000</v>
      </c>
      <c r="O66" s="50">
        <v>500000</v>
      </c>
    </row>
    <row r="67" spans="1:15" ht="18" customHeight="1">
      <c r="A67" s="27" t="s">
        <v>34</v>
      </c>
      <c r="B67" s="54" t="s">
        <v>16</v>
      </c>
      <c r="C67" s="8"/>
      <c r="D67" s="27"/>
      <c r="E67" s="34"/>
      <c r="F67" s="34"/>
      <c r="G67" s="34"/>
      <c r="H67" s="34"/>
      <c r="I67" s="34"/>
      <c r="J67" s="34"/>
      <c r="K67" s="34"/>
      <c r="L67" s="34"/>
      <c r="M67" s="34"/>
      <c r="N67" s="38"/>
      <c r="O67" s="51"/>
    </row>
    <row r="68" spans="1:15" ht="18" customHeight="1">
      <c r="A68" s="24" t="s">
        <v>10</v>
      </c>
      <c r="B68" s="54"/>
      <c r="C68" s="8"/>
      <c r="D68" s="27"/>
      <c r="E68" s="34"/>
      <c r="F68" s="34"/>
      <c r="G68" s="34"/>
      <c r="H68" s="34"/>
      <c r="I68" s="34"/>
      <c r="J68" s="34"/>
      <c r="K68" s="34"/>
      <c r="L68" s="34"/>
      <c r="M68" s="34"/>
      <c r="N68" s="38"/>
      <c r="O68" s="51"/>
    </row>
    <row r="69" spans="1:15" ht="12.75">
      <c r="A69" s="24" t="s">
        <v>11</v>
      </c>
      <c r="B69" s="54"/>
      <c r="C69" s="8">
        <v>2015</v>
      </c>
      <c r="D69" s="27">
        <v>2016</v>
      </c>
      <c r="E69" s="32">
        <f>SUM(F69:M69)</f>
        <v>150000</v>
      </c>
      <c r="F69" s="32"/>
      <c r="G69" s="32"/>
      <c r="H69" s="32"/>
      <c r="I69" s="32">
        <v>50000</v>
      </c>
      <c r="J69" s="32">
        <v>100000</v>
      </c>
      <c r="K69" s="32"/>
      <c r="L69" s="32"/>
      <c r="M69" s="32"/>
      <c r="N69" s="38"/>
      <c r="O69" s="50">
        <v>150000</v>
      </c>
    </row>
    <row r="70" spans="1:15" ht="34.5" customHeight="1">
      <c r="A70" s="55" t="s">
        <v>20</v>
      </c>
      <c r="B70" s="55"/>
      <c r="C70" s="55"/>
      <c r="D70" s="55"/>
      <c r="E70" s="12"/>
      <c r="F70" s="12"/>
      <c r="G70" s="12"/>
      <c r="H70" s="12"/>
      <c r="I70" s="12"/>
      <c r="J70" s="12"/>
      <c r="K70" s="12"/>
      <c r="L70" s="12"/>
      <c r="M70" s="12"/>
      <c r="N70" s="38"/>
      <c r="O70" s="49"/>
    </row>
    <row r="71" spans="1:15" ht="12.75">
      <c r="A71" s="56" t="s">
        <v>10</v>
      </c>
      <c r="B71" s="56"/>
      <c r="C71" s="56"/>
      <c r="D71" s="56"/>
      <c r="E71" s="12"/>
      <c r="F71" s="12"/>
      <c r="G71" s="12"/>
      <c r="H71" s="12"/>
      <c r="I71" s="12"/>
      <c r="J71" s="12"/>
      <c r="K71" s="12"/>
      <c r="L71" s="12"/>
      <c r="M71" s="12"/>
      <c r="N71" s="38"/>
      <c r="O71" s="49"/>
    </row>
    <row r="72" spans="1:15" ht="12.75">
      <c r="A72" s="56" t="s">
        <v>11</v>
      </c>
      <c r="B72" s="56"/>
      <c r="C72" s="56"/>
      <c r="D72" s="56"/>
      <c r="E72" s="12"/>
      <c r="F72" s="12"/>
      <c r="G72" s="12"/>
      <c r="H72" s="12"/>
      <c r="I72" s="12"/>
      <c r="J72" s="12"/>
      <c r="K72" s="12"/>
      <c r="L72" s="12"/>
      <c r="M72" s="12"/>
      <c r="N72" s="38"/>
      <c r="O72" s="49"/>
    </row>
    <row r="73" spans="1:15" ht="12.75">
      <c r="A73" s="57" t="s">
        <v>21</v>
      </c>
      <c r="B73" s="57"/>
      <c r="C73" s="57"/>
      <c r="D73" s="57"/>
      <c r="E73" s="10"/>
      <c r="F73" s="10"/>
      <c r="G73" s="10"/>
      <c r="H73" s="10"/>
      <c r="I73" s="10"/>
      <c r="J73" s="10"/>
      <c r="K73" s="10"/>
      <c r="L73" s="10"/>
      <c r="M73" s="10"/>
      <c r="N73" s="39"/>
      <c r="O73" s="52"/>
    </row>
    <row r="74" spans="1:15" ht="12.75">
      <c r="A74" s="57" t="s">
        <v>10</v>
      </c>
      <c r="B74" s="57"/>
      <c r="C74" s="57"/>
      <c r="D74" s="57"/>
      <c r="E74" s="10"/>
      <c r="F74" s="10"/>
      <c r="G74" s="10"/>
      <c r="H74" s="10"/>
      <c r="I74" s="10"/>
      <c r="J74" s="10"/>
      <c r="K74" s="10"/>
      <c r="L74" s="10"/>
      <c r="M74" s="10"/>
      <c r="N74" s="39"/>
      <c r="O74" s="52"/>
    </row>
    <row r="75" spans="1:15" ht="12.75">
      <c r="A75" s="15" t="s">
        <v>10</v>
      </c>
      <c r="B75" s="18"/>
      <c r="C75" s="17"/>
      <c r="D75" s="16"/>
      <c r="E75" s="10"/>
      <c r="F75" s="10"/>
      <c r="G75" s="10"/>
      <c r="H75" s="10"/>
      <c r="I75" s="10"/>
      <c r="J75" s="10"/>
      <c r="K75" s="10"/>
      <c r="L75" s="10"/>
      <c r="M75" s="10"/>
      <c r="N75" s="39"/>
      <c r="O75" s="52"/>
    </row>
    <row r="76" spans="1:15" ht="12.75">
      <c r="A76" s="19"/>
      <c r="B76" s="19"/>
      <c r="C76" s="19"/>
      <c r="D76" s="19"/>
      <c r="E76" s="10"/>
      <c r="F76" s="10"/>
      <c r="G76" s="10"/>
      <c r="H76" s="10"/>
      <c r="I76" s="10"/>
      <c r="J76" s="10"/>
      <c r="K76" s="10"/>
      <c r="L76" s="10"/>
      <c r="M76" s="10"/>
      <c r="N76" s="39"/>
      <c r="O76" s="52"/>
    </row>
    <row r="77" spans="1:15" ht="13.5" thickBot="1">
      <c r="A77" s="20"/>
      <c r="B77" s="20"/>
      <c r="C77" s="20"/>
      <c r="D77" s="20"/>
      <c r="E77" s="14"/>
      <c r="F77" s="14"/>
      <c r="G77" s="14"/>
      <c r="H77" s="14"/>
      <c r="I77" s="14"/>
      <c r="J77" s="14"/>
      <c r="K77" s="14"/>
      <c r="L77" s="14"/>
      <c r="M77" s="14"/>
      <c r="N77" s="40"/>
      <c r="O77" s="53"/>
    </row>
    <row r="78" ht="13.5" thickTop="1"/>
  </sheetData>
  <sheetProtection/>
  <mergeCells count="43">
    <mergeCell ref="A2:O2"/>
    <mergeCell ref="A4:A5"/>
    <mergeCell ref="B4:B5"/>
    <mergeCell ref="C4:D4"/>
    <mergeCell ref="E4:E5"/>
    <mergeCell ref="F4:N4"/>
    <mergeCell ref="O4:O5"/>
    <mergeCell ref="A7:D7"/>
    <mergeCell ref="A8:D8"/>
    <mergeCell ref="A9:D9"/>
    <mergeCell ref="A10:D10"/>
    <mergeCell ref="A15:D15"/>
    <mergeCell ref="B16:B18"/>
    <mergeCell ref="B19:B21"/>
    <mergeCell ref="A11:D11"/>
    <mergeCell ref="A12:D12"/>
    <mergeCell ref="A13:D13"/>
    <mergeCell ref="A14:D14"/>
    <mergeCell ref="A22:D22"/>
    <mergeCell ref="A23:D23"/>
    <mergeCell ref="A24:D24"/>
    <mergeCell ref="A25:D25"/>
    <mergeCell ref="A26:D26"/>
    <mergeCell ref="A27:D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A74:D74"/>
    <mergeCell ref="A70:D70"/>
    <mergeCell ref="A71:D71"/>
    <mergeCell ref="A72:D72"/>
    <mergeCell ref="A73:D73"/>
  </mergeCells>
  <printOptions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2011-11-07T14:08:40Z</cp:lastPrinted>
  <dcterms:created xsi:type="dcterms:W3CDTF">2010-11-10T12:32:58Z</dcterms:created>
  <dcterms:modified xsi:type="dcterms:W3CDTF">2012-03-26T07:27:37Z</dcterms:modified>
  <cp:category/>
  <cp:version/>
  <cp:contentType/>
  <cp:contentStatus/>
</cp:coreProperties>
</file>