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11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<sst xmlns="http://schemas.openxmlformats.org/spreadsheetml/2006/main" count="53" uniqueCount="44">
  <si>
    <t>Dział</t>
  </si>
  <si>
    <t>Rozdział</t>
  </si>
  <si>
    <t>§</t>
  </si>
  <si>
    <t>Treść</t>
  </si>
  <si>
    <t>Wydatki przed zmianą</t>
  </si>
  <si>
    <t>Razem :</t>
  </si>
  <si>
    <t xml:space="preserve"> </t>
  </si>
  <si>
    <t xml:space="preserve">zmiana wydatków </t>
  </si>
  <si>
    <t>Wydatki po zmianie</t>
  </si>
  <si>
    <t>Pozostała działalność</t>
  </si>
  <si>
    <t xml:space="preserve">Załącznik Nr 2  do Uchwały Rady Gminy Sorkwity </t>
  </si>
  <si>
    <t xml:space="preserve">Załącznik Nr 1  do Uchwały Rady Gminy Sorkwity </t>
  </si>
  <si>
    <t>Dochody  przed zmianą</t>
  </si>
  <si>
    <t>Dochody  po zmianach</t>
  </si>
  <si>
    <t>Zmiana dochodow</t>
  </si>
  <si>
    <t>900</t>
  </si>
  <si>
    <t>Gospodarka komunalna i ochrona środowiska</t>
  </si>
  <si>
    <t>Zakup usług pozostałych</t>
  </si>
  <si>
    <t>Zakup usług remontowych</t>
  </si>
  <si>
    <t xml:space="preserve">Wydatki na zakupy inwestycyjne </t>
  </si>
  <si>
    <t>90015</t>
  </si>
  <si>
    <t>Oświetlenie ulic, placów, dróg</t>
  </si>
  <si>
    <t>750</t>
  </si>
  <si>
    <t>Administracja publiczna</t>
  </si>
  <si>
    <t>75023</t>
  </si>
  <si>
    <t>Urzędy Gmin</t>
  </si>
  <si>
    <t>921</t>
  </si>
  <si>
    <t xml:space="preserve">Kultura i ochrona dziedzictwa narodowego </t>
  </si>
  <si>
    <t>92116</t>
  </si>
  <si>
    <t xml:space="preserve">Biblioteki </t>
  </si>
  <si>
    <t>2480</t>
  </si>
  <si>
    <t>Dotacje przedmiotowe z budżetu dla instytucji kultury</t>
  </si>
  <si>
    <t>Plan dochodów budżetu Gminy na 2013r.</t>
  </si>
  <si>
    <t>010</t>
  </si>
  <si>
    <t>Rolnictwo i Łowiectwo</t>
  </si>
  <si>
    <t>01095</t>
  </si>
  <si>
    <t>6207</t>
  </si>
  <si>
    <t xml:space="preserve">Dotacje celowe w ramach programów finansowanych z udziałem środków europejskich oraz środków , o których mowa w art.5 ust. 1  pkt 3 oraz pkt 5 i 6 ustawy, lub płatności w ramach budżetu środków europejskich </t>
  </si>
  <si>
    <t>Plan wydatków budżetu Gminy na 2013r.</t>
  </si>
  <si>
    <t>90019</t>
  </si>
  <si>
    <t>92109</t>
  </si>
  <si>
    <t xml:space="preserve">Domy i ośrodki kultury </t>
  </si>
  <si>
    <t xml:space="preserve">Wpływy i wydatki związane z gromadzeniem środków z opłat i kar za korzystanie ze środowiska </t>
  </si>
  <si>
    <t>Nr XXVII/221/2013 z dnia 25 stycznia 2013r.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</si>
</sst>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49" fontId="2" fillId="2" borderId="1" xfId="0" applyNumberFormat="1" applyFont="1" applyFill="1" applyBorder="1" applyAlignment="1">
      <alignment wrapText="1"/>
    </xf>
    <xf numFmtId="0" fontId="2" fillId="2" borderId="2" xfId="0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left" wrapText="1"/>
    </xf>
    <xf numFmtId="4" fontId="2" fillId="2" borderId="1" xfId="0" applyNumberFormat="1" applyFont="1" applyFill="1" applyBorder="1" applyAlignment="1">
      <alignment wrapText="1"/>
    </xf>
    <xf numFmtId="49" fontId="3" fillId="0" borderId="1" xfId="0" applyNumberFormat="1" applyFont="1" applyBorder="1" applyAlignment="1">
      <alignment horizontal="left" wrapText="1"/>
    </xf>
    <xf numFmtId="0" fontId="4" fillId="0" borderId="2" xfId="0" applyFont="1" applyBorder="1" applyAlignment="1">
      <alignment horizontal="center" wrapText="1"/>
    </xf>
    <xf numFmtId="49" fontId="4" fillId="3" borderId="1" xfId="0" applyNumberFormat="1" applyFont="1" applyFill="1" applyBorder="1" applyAlignment="1">
      <alignment wrapText="1"/>
    </xf>
    <xf numFmtId="49" fontId="2" fillId="3" borderId="1" xfId="0" applyNumberFormat="1" applyFont="1" applyFill="1" applyBorder="1" applyAlignment="1">
      <alignment horizontal="left" wrapText="1"/>
    </xf>
    <xf numFmtId="4" fontId="2" fillId="3" borderId="1" xfId="0" applyNumberFormat="1" applyFont="1" applyFill="1" applyBorder="1" applyAlignment="1">
      <alignment horizontal="right"/>
    </xf>
    <xf numFmtId="4" fontId="2" fillId="3" borderId="1" xfId="0" applyNumberFormat="1" applyFont="1" applyFill="1" applyBorder="1" applyAlignment="1">
      <alignment/>
    </xf>
    <xf numFmtId="49" fontId="3" fillId="0" borderId="3" xfId="0" applyNumberFormat="1" applyFont="1" applyBorder="1" applyAlignment="1">
      <alignment wrapText="1"/>
    </xf>
    <xf numFmtId="49" fontId="2" fillId="2" borderId="4" xfId="0" applyNumberFormat="1" applyFont="1" applyFill="1" applyBorder="1" applyAlignment="1">
      <alignment wrapText="1"/>
    </xf>
    <xf numFmtId="49" fontId="3" fillId="0" borderId="1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4" fontId="3" fillId="0" borderId="1" xfId="0" applyNumberFormat="1" applyFont="1" applyBorder="1" applyAlignment="1">
      <alignment wrapText="1"/>
    </xf>
    <xf numFmtId="49" fontId="4" fillId="0" borderId="1" xfId="0" applyNumberFormat="1" applyFont="1" applyBorder="1" applyAlignment="1">
      <alignment horizontal="left" wrapText="1"/>
    </xf>
    <xf numFmtId="4" fontId="4" fillId="0" borderId="1" xfId="0" applyNumberFormat="1" applyFont="1" applyBorder="1" applyAlignment="1">
      <alignment wrapText="1"/>
    </xf>
    <xf numFmtId="4" fontId="4" fillId="4" borderId="1" xfId="0" applyNumberFormat="1" applyFont="1" applyFill="1" applyBorder="1" applyAlignment="1">
      <alignment wrapText="1"/>
    </xf>
    <xf numFmtId="49" fontId="3" fillId="0" borderId="4" xfId="0" applyNumberFormat="1" applyFont="1" applyBorder="1" applyAlignment="1">
      <alignment wrapText="1"/>
    </xf>
    <xf numFmtId="4" fontId="3" fillId="4" borderId="1" xfId="0" applyNumberFormat="1" applyFont="1" applyFill="1" applyBorder="1" applyAlignment="1">
      <alignment wrapText="1"/>
    </xf>
    <xf numFmtId="0" fontId="2" fillId="2" borderId="5" xfId="0" applyFont="1" applyFill="1" applyBorder="1" applyAlignment="1">
      <alignment horizontal="center" wrapText="1"/>
    </xf>
    <xf numFmtId="49" fontId="2" fillId="2" borderId="4" xfId="0" applyNumberFormat="1" applyFont="1" applyFill="1" applyBorder="1" applyAlignment="1">
      <alignment horizontal="left" wrapText="1"/>
    </xf>
    <xf numFmtId="4" fontId="2" fillId="2" borderId="4" xfId="0" applyNumberFormat="1" applyFont="1" applyFill="1" applyBorder="1" applyAlignment="1">
      <alignment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top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4" fontId="4" fillId="0" borderId="1" xfId="0" applyNumberFormat="1" applyFont="1" applyBorder="1" applyAlignment="1">
      <alignment/>
    </xf>
    <xf numFmtId="0" fontId="5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center"/>
    </xf>
    <xf numFmtId="0" fontId="3" fillId="0" borderId="3" xfId="0" applyFont="1" applyBorder="1" applyAlignment="1">
      <alignment vertical="top" wrapText="1"/>
    </xf>
    <xf numFmtId="0" fontId="3" fillId="0" borderId="6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49" fontId="3" fillId="0" borderId="7" xfId="0" applyNumberFormat="1" applyFont="1" applyBorder="1" applyAlignment="1">
      <alignment wrapText="1"/>
    </xf>
    <xf numFmtId="49" fontId="2" fillId="5" borderId="3" xfId="0" applyNumberFormat="1" applyFont="1" applyFill="1" applyBorder="1" applyAlignment="1">
      <alignment wrapText="1"/>
    </xf>
    <xf numFmtId="0" fontId="3" fillId="0" borderId="8" xfId="0" applyFont="1" applyBorder="1" applyAlignment="1">
      <alignment vertical="top" wrapText="1"/>
    </xf>
    <xf numFmtId="49" fontId="3" fillId="0" borderId="8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vertical="top" wrapText="1"/>
    </xf>
    <xf numFmtId="4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66"/>
  <sheetViews>
    <sheetView tabSelected="1" workbookViewId="0" topLeftCell="B1">
      <selection activeCell="H4" sqref="H4"/>
    </sheetView>
  </sheetViews>
  <sheetFormatPr defaultColWidth="9.140625" defaultRowHeight="12.75"/>
  <cols>
    <col min="1" max="1" width="0" style="0" hidden="1" customWidth="1"/>
    <col min="2" max="2" width="4.421875" style="0" customWidth="1"/>
    <col min="3" max="3" width="6.57421875" style="0" customWidth="1"/>
    <col min="4" max="4" width="5.28125" style="0" customWidth="1"/>
    <col min="5" max="5" width="31.7109375" style="0" customWidth="1"/>
    <col min="6" max="6" width="11.28125" style="0" customWidth="1"/>
    <col min="7" max="7" width="10.57421875" style="0" customWidth="1"/>
    <col min="8" max="8" width="11.8515625" style="0" customWidth="1"/>
    <col min="10" max="10" width="10.140625" style="0" bestFit="1" customWidth="1"/>
  </cols>
  <sheetData>
    <row r="2" ht="12.75">
      <c r="D2" t="s">
        <v>11</v>
      </c>
    </row>
    <row r="3" ht="12.75">
      <c r="D3" t="s">
        <v>43</v>
      </c>
    </row>
    <row r="6" ht="15" customHeight="1">
      <c r="E6" s="1" t="s">
        <v>32</v>
      </c>
    </row>
    <row r="7" ht="22.5" customHeight="1"/>
    <row r="8" ht="20.25" customHeight="1"/>
    <row r="9" spans="2:8" ht="25.5" customHeight="1">
      <c r="B9" s="2" t="s">
        <v>0</v>
      </c>
      <c r="C9" s="2" t="s">
        <v>1</v>
      </c>
      <c r="D9" s="3" t="s">
        <v>2</v>
      </c>
      <c r="E9" s="4" t="s">
        <v>3</v>
      </c>
      <c r="F9" s="2" t="s">
        <v>12</v>
      </c>
      <c r="G9" s="2" t="s">
        <v>14</v>
      </c>
      <c r="H9" s="2" t="s">
        <v>13</v>
      </c>
    </row>
    <row r="10" spans="2:8" ht="21.75" customHeight="1">
      <c r="B10" s="16" t="s">
        <v>33</v>
      </c>
      <c r="C10" s="16"/>
      <c r="D10" s="25"/>
      <c r="E10" s="26" t="s">
        <v>34</v>
      </c>
      <c r="F10" s="27">
        <v>15000</v>
      </c>
      <c r="G10" s="27">
        <f>SUM(G11)</f>
        <v>31992</v>
      </c>
      <c r="H10" s="27">
        <f>SUM(F10:G10)</f>
        <v>46992</v>
      </c>
    </row>
    <row r="11" spans="2:8" ht="15.75" customHeight="1">
      <c r="B11" s="15"/>
      <c r="C11" s="17" t="s">
        <v>35</v>
      </c>
      <c r="D11" s="18"/>
      <c r="E11" s="9" t="s">
        <v>9</v>
      </c>
      <c r="F11" s="19">
        <v>0</v>
      </c>
      <c r="G11" s="19">
        <f>SUM(G12:G12)</f>
        <v>31992</v>
      </c>
      <c r="H11" s="24">
        <f>SUM(F11:G11)</f>
        <v>31992</v>
      </c>
    </row>
    <row r="12" spans="2:8" ht="69.75" customHeight="1">
      <c r="B12" s="15"/>
      <c r="C12" s="23"/>
      <c r="D12" s="30" t="s">
        <v>36</v>
      </c>
      <c r="E12" s="20" t="s">
        <v>37</v>
      </c>
      <c r="F12" s="21">
        <v>0</v>
      </c>
      <c r="G12" s="21">
        <v>31992</v>
      </c>
      <c r="H12" s="22">
        <f>SUM(F12:G12)</f>
        <v>31992</v>
      </c>
    </row>
    <row r="13" spans="2:8" ht="12.75">
      <c r="B13" s="11"/>
      <c r="C13" s="11"/>
      <c r="D13" s="11"/>
      <c r="E13" s="12" t="s">
        <v>5</v>
      </c>
      <c r="F13" s="13">
        <v>19836000</v>
      </c>
      <c r="G13" s="13">
        <f>SUM(G10,)</f>
        <v>31992</v>
      </c>
      <c r="H13" s="14">
        <f>SUM(F13:G13)</f>
        <v>19867992</v>
      </c>
    </row>
    <row r="30" ht="27" customHeight="1"/>
    <row r="33" ht="12.75" customHeight="1"/>
    <row r="34" ht="12" customHeight="1"/>
    <row r="35" ht="28.5" customHeight="1"/>
    <row r="36" ht="12" customHeight="1"/>
    <row r="37" ht="12" customHeight="1"/>
    <row r="38" ht="12" customHeight="1"/>
    <row r="39" ht="12" customHeight="1"/>
    <row r="40" ht="12" customHeight="1"/>
    <row r="41" ht="13.5" customHeight="1"/>
    <row r="42" ht="21" customHeight="1"/>
    <row r="46" ht="29.25" customHeight="1">
      <c r="D46" t="s">
        <v>10</v>
      </c>
    </row>
    <row r="47" ht="16.5" customHeight="1">
      <c r="D47" t="s">
        <v>43</v>
      </c>
    </row>
    <row r="48" ht="15.75" customHeight="1"/>
    <row r="49" ht="24.75" customHeight="1">
      <c r="E49" s="1" t="s">
        <v>38</v>
      </c>
    </row>
    <row r="50" ht="27" customHeight="1">
      <c r="E50" t="s">
        <v>6</v>
      </c>
    </row>
    <row r="51" spans="2:8" ht="33.75">
      <c r="B51" s="2" t="s">
        <v>0</v>
      </c>
      <c r="C51" s="2" t="s">
        <v>1</v>
      </c>
      <c r="D51" s="3" t="s">
        <v>2</v>
      </c>
      <c r="E51" s="4" t="s">
        <v>3</v>
      </c>
      <c r="F51" s="2" t="s">
        <v>4</v>
      </c>
      <c r="G51" s="2" t="s">
        <v>7</v>
      </c>
      <c r="H51" s="2" t="s">
        <v>8</v>
      </c>
    </row>
    <row r="52" spans="2:8" ht="12.75">
      <c r="B52" s="5" t="s">
        <v>22</v>
      </c>
      <c r="C52" s="5"/>
      <c r="D52" s="38"/>
      <c r="E52" s="29" t="s">
        <v>23</v>
      </c>
      <c r="F52" s="8">
        <v>2027319.01</v>
      </c>
      <c r="G52" s="8">
        <f>SUM(G53,)</f>
        <v>7227</v>
      </c>
      <c r="H52" s="8">
        <f>SUM(F52:G52)</f>
        <v>2034546.01</v>
      </c>
    </row>
    <row r="53" spans="2:8" ht="12.75">
      <c r="B53" s="15"/>
      <c r="C53" s="17" t="s">
        <v>24</v>
      </c>
      <c r="D53" s="37"/>
      <c r="E53" s="36" t="s">
        <v>25</v>
      </c>
      <c r="F53" s="19">
        <v>1825743.01</v>
      </c>
      <c r="G53" s="19">
        <f>SUM(G54:G54)</f>
        <v>7227</v>
      </c>
      <c r="H53" s="24">
        <f>SUM(F53:G53)</f>
        <v>1832970.01</v>
      </c>
    </row>
    <row r="54" spans="2:8" ht="12.75">
      <c r="B54" s="15"/>
      <c r="C54" s="15"/>
      <c r="D54" s="35">
        <v>4300</v>
      </c>
      <c r="E54" s="20" t="s">
        <v>17</v>
      </c>
      <c r="F54" s="21">
        <v>137000</v>
      </c>
      <c r="G54" s="21">
        <v>7227</v>
      </c>
      <c r="H54" s="22">
        <f>SUM(F54:G54)</f>
        <v>144227</v>
      </c>
    </row>
    <row r="55" spans="2:8" ht="22.5">
      <c r="B55" s="5" t="s">
        <v>15</v>
      </c>
      <c r="C55" s="5"/>
      <c r="D55" s="6"/>
      <c r="E55" s="7" t="s">
        <v>16</v>
      </c>
      <c r="F55" s="8">
        <v>2764256.34</v>
      </c>
      <c r="G55" s="8">
        <f>SUM(G56,G58)</f>
        <v>3265</v>
      </c>
      <c r="H55" s="8">
        <f aca="true" t="shared" si="0" ref="H55:H66">SUM(F55:G55)</f>
        <v>2767521.34</v>
      </c>
    </row>
    <row r="56" spans="2:8" ht="12.75">
      <c r="B56" s="40"/>
      <c r="C56" s="17" t="s">
        <v>20</v>
      </c>
      <c r="D56" s="18"/>
      <c r="E56" s="9" t="s">
        <v>21</v>
      </c>
      <c r="F56" s="19">
        <v>144094.34</v>
      </c>
      <c r="G56" s="19">
        <f>SUM(G57:G57)</f>
        <v>3265</v>
      </c>
      <c r="H56" s="24">
        <f t="shared" si="0"/>
        <v>147359.34</v>
      </c>
    </row>
    <row r="57" spans="2:8" ht="12.75">
      <c r="B57" s="40"/>
      <c r="C57" s="39"/>
      <c r="D57" s="10">
        <v>4270</v>
      </c>
      <c r="E57" s="20" t="s">
        <v>18</v>
      </c>
      <c r="F57" s="33">
        <v>21600</v>
      </c>
      <c r="G57" s="33">
        <v>3265</v>
      </c>
      <c r="H57" s="33">
        <f t="shared" si="0"/>
        <v>24865</v>
      </c>
    </row>
    <row r="58" spans="2:8" ht="35.25" customHeight="1">
      <c r="B58" s="40"/>
      <c r="C58" s="17" t="s">
        <v>39</v>
      </c>
      <c r="D58" s="18"/>
      <c r="E58" s="9" t="s">
        <v>42</v>
      </c>
      <c r="F58" s="19">
        <v>1790000</v>
      </c>
      <c r="G58" s="19">
        <f>SUM(G59:G60)</f>
        <v>0</v>
      </c>
      <c r="H58" s="24">
        <f>SUM(F58:G58)</f>
        <v>1790000</v>
      </c>
    </row>
    <row r="59" spans="2:8" ht="12.75">
      <c r="B59" s="40"/>
      <c r="C59" s="39"/>
      <c r="D59" s="10">
        <v>4270</v>
      </c>
      <c r="E59" s="20" t="s">
        <v>18</v>
      </c>
      <c r="F59" s="33">
        <v>96000</v>
      </c>
      <c r="G59" s="33">
        <v>-6298</v>
      </c>
      <c r="H59" s="33">
        <f>SUM(F59:G59)</f>
        <v>89702</v>
      </c>
    </row>
    <row r="60" spans="2:8" ht="12.75">
      <c r="B60" s="40"/>
      <c r="C60" s="39"/>
      <c r="D60" s="10">
        <v>6060</v>
      </c>
      <c r="E60" s="20" t="s">
        <v>19</v>
      </c>
      <c r="F60" s="44">
        <v>60000</v>
      </c>
      <c r="G60" s="44">
        <v>6298</v>
      </c>
      <c r="H60" s="33">
        <f>SUM(F60:G60)</f>
        <v>66298</v>
      </c>
    </row>
    <row r="61" spans="2:8" ht="22.5">
      <c r="B61" s="28" t="s">
        <v>26</v>
      </c>
      <c r="C61" s="28"/>
      <c r="D61" s="28"/>
      <c r="E61" s="29" t="s">
        <v>27</v>
      </c>
      <c r="F61" s="27">
        <v>331366.58</v>
      </c>
      <c r="G61" s="27">
        <f>SUM(G64,G62)</f>
        <v>21500</v>
      </c>
      <c r="H61" s="27">
        <f t="shared" si="0"/>
        <v>352866.58</v>
      </c>
    </row>
    <row r="62" spans="2:8" ht="12.75">
      <c r="B62" s="30"/>
      <c r="C62" s="42" t="s">
        <v>40</v>
      </c>
      <c r="D62" s="42"/>
      <c r="E62" s="41" t="s">
        <v>41</v>
      </c>
      <c r="F62" s="19">
        <v>231366.58</v>
      </c>
      <c r="G62" s="19">
        <f>SUM(G63:G63)</f>
        <v>20000</v>
      </c>
      <c r="H62" s="24">
        <f>SUM(F62:G62)</f>
        <v>251366.58</v>
      </c>
    </row>
    <row r="63" spans="2:8" ht="22.5">
      <c r="B63" s="30"/>
      <c r="C63" s="31"/>
      <c r="D63" s="31" t="s">
        <v>30</v>
      </c>
      <c r="E63" s="34" t="s">
        <v>31</v>
      </c>
      <c r="F63" s="21">
        <v>130000</v>
      </c>
      <c r="G63" s="21">
        <v>20000</v>
      </c>
      <c r="H63" s="22">
        <f>SUM(F63:G63)</f>
        <v>150000</v>
      </c>
    </row>
    <row r="64" spans="2:8" ht="12.75">
      <c r="B64" s="30"/>
      <c r="C64" s="42" t="s">
        <v>28</v>
      </c>
      <c r="D64" s="42"/>
      <c r="E64" s="32" t="s">
        <v>29</v>
      </c>
      <c r="F64" s="19">
        <v>100000</v>
      </c>
      <c r="G64" s="19">
        <f>SUM(G65:G65)</f>
        <v>1500</v>
      </c>
      <c r="H64" s="24">
        <f t="shared" si="0"/>
        <v>101500</v>
      </c>
    </row>
    <row r="65" spans="2:8" ht="22.5">
      <c r="B65" s="30"/>
      <c r="C65" s="31"/>
      <c r="D65" s="31" t="s">
        <v>30</v>
      </c>
      <c r="E65" s="43" t="s">
        <v>31</v>
      </c>
      <c r="F65" s="21">
        <v>100000</v>
      </c>
      <c r="G65" s="21">
        <v>1500</v>
      </c>
      <c r="H65" s="22">
        <f t="shared" si="0"/>
        <v>101500</v>
      </c>
    </row>
    <row r="66" spans="2:8" ht="12.75">
      <c r="B66" s="11"/>
      <c r="C66" s="11"/>
      <c r="D66" s="11"/>
      <c r="E66" s="12" t="s">
        <v>5</v>
      </c>
      <c r="F66" s="13">
        <v>20043900</v>
      </c>
      <c r="G66" s="13">
        <f>SUM(G52,G55,G61)</f>
        <v>31992</v>
      </c>
      <c r="H66" s="14">
        <f t="shared" si="0"/>
        <v>20075892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B5:H84 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B5:H84 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Twoja nazwa użytkownika</cp:lastModifiedBy>
  <cp:lastPrinted>2013-01-30T08:42:32Z</cp:lastPrinted>
  <dcterms:modified xsi:type="dcterms:W3CDTF">2013-01-30T08:42:34Z</dcterms:modified>
  <cp:category/>
  <cp:version/>
  <cp:contentType/>
  <cp:contentStatus/>
</cp:coreProperties>
</file>