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<sst xmlns="http://schemas.openxmlformats.org/spreadsheetml/2006/main" count="46" uniqueCount="32">
  <si>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Dział</t>
  </si>
  <si>
    <t>Rozdział</t>
  </si>
  <si>
    <t>010</t>
  </si>
  <si>
    <t>01095</t>
  </si>
  <si>
    <t>w złotych</t>
  </si>
  <si>
    <t>§*</t>
  </si>
  <si>
    <t>w tym:</t>
  </si>
  <si>
    <t>z tego:</t>
  </si>
  <si>
    <t>4110</t>
  </si>
  <si>
    <t>4120</t>
  </si>
  <si>
    <t>4170</t>
  </si>
  <si>
    <t>4210</t>
  </si>
  <si>
    <t>4300</t>
  </si>
  <si>
    <t>4430</t>
  </si>
  <si>
    <t>3030</t>
  </si>
  <si>
    <t>3020</t>
  </si>
  <si>
    <t>4410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</si>
  <si>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</si>
  <si>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</si>
  <si>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</si>
  <si>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</si>
  <si>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</si>
  <si>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</si>
  <si>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</si>
  <si>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</si>
  <si>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Dochody i wydatki związane z realizacją zadań z zakresu administracji rządowej i innych zadań zleconych odrębnymi ustawami w 2011 r.</t>
  </si>
  <si>
    <t>75056</t>
  </si>
  <si>
    <t>75109</t>
  </si>
  <si>
    <t>75108</t>
  </si>
  <si>
    <t>4280</t>
  </si>
  <si>
    <t>Wójt Gminy Sorkwity</t>
  </si>
  <si>
    <t>(-) Józef Maciejewski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</si>
</sst>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0" fillId="2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2" fontId="21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20" fillId="20" borderId="14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/>
    </xf>
  </cellXfs>
  <cellStyles count="88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Komórka połączona" xfId="71"/>
    <cellStyle name="Komórka połączona 1" xfId="72"/>
    <cellStyle name="Komórka zaznaczona" xfId="73"/>
    <cellStyle name="Komórka zaznaczona 1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3 1" xfId="80"/>
    <cellStyle name="Nagłówek 4" xfId="81"/>
    <cellStyle name="Nagłówek 4 1" xfId="82"/>
    <cellStyle name="Neutralne" xfId="83"/>
    <cellStyle name="Neutralne 1" xfId="84"/>
    <cellStyle name="Obliczenia" xfId="85"/>
    <cellStyle name="Obliczenia 1" xfId="86"/>
    <cellStyle name="Percent" xfId="87"/>
    <cellStyle name="Suma" xfId="88"/>
    <cellStyle name="Suma 1" xfId="89"/>
    <cellStyle name="Tekst objaśnienia" xfId="90"/>
    <cellStyle name="Tekst objaśnienia 1" xfId="91"/>
    <cellStyle name="Tekst ostrzeżenia" xfId="92"/>
    <cellStyle name="Tekst ostrzeżenia 1" xfId="93"/>
    <cellStyle name="Tytuł" xfId="94"/>
    <cellStyle name="Tytuł 1" xfId="95"/>
    <cellStyle name="Uwaga" xfId="96"/>
    <cellStyle name="Uwaga 1" xfId="97"/>
    <cellStyle name="Currency" xfId="98"/>
    <cellStyle name="Currency [0]" xfId="99"/>
    <cellStyle name="Złe" xfId="100"/>
    <cellStyle name="Złe 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6">
      <selection activeCell="H78" sqref="H78:I79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ht="23.25" customHeight="1">
      <c r="J2" s="9" t="s">
        <v>4</v>
      </c>
    </row>
    <row r="3" spans="1:11" s="3" customFormat="1" ht="20.25" customHeight="1">
      <c r="A3" s="41" t="s">
        <v>0</v>
      </c>
      <c r="B3" s="41" t="s">
        <v>1</v>
      </c>
      <c r="C3" s="41" t="s">
        <v>5</v>
      </c>
      <c r="D3" s="38" t="s">
        <v>17</v>
      </c>
      <c r="E3" s="38" t="s">
        <v>18</v>
      </c>
      <c r="F3" s="38" t="s">
        <v>7</v>
      </c>
      <c r="G3" s="38"/>
      <c r="H3" s="38"/>
      <c r="I3" s="38"/>
      <c r="J3" s="38"/>
      <c r="K3" s="11"/>
    </row>
    <row r="4" spans="1:11" s="3" customFormat="1" ht="20.25" customHeight="1">
      <c r="A4" s="41"/>
      <c r="B4" s="41"/>
      <c r="C4" s="41"/>
      <c r="D4" s="38"/>
      <c r="E4" s="38"/>
      <c r="F4" s="38" t="s">
        <v>19</v>
      </c>
      <c r="G4" s="38" t="s">
        <v>6</v>
      </c>
      <c r="H4" s="38"/>
      <c r="I4" s="38"/>
      <c r="J4" s="38" t="s">
        <v>20</v>
      </c>
      <c r="K4" s="11"/>
    </row>
    <row r="5" spans="1:11" s="3" customFormat="1" ht="65.25" customHeight="1">
      <c r="A5" s="41"/>
      <c r="B5" s="41"/>
      <c r="C5" s="41"/>
      <c r="D5" s="38"/>
      <c r="E5" s="38"/>
      <c r="F5" s="38"/>
      <c r="G5" s="10" t="s">
        <v>21</v>
      </c>
      <c r="H5" s="10" t="s">
        <v>22</v>
      </c>
      <c r="I5" s="10" t="s">
        <v>23</v>
      </c>
      <c r="J5" s="38"/>
      <c r="K5" s="11"/>
    </row>
    <row r="6" spans="1:11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"/>
    </row>
    <row r="7" spans="1:11" ht="18" customHeight="1">
      <c r="A7" s="13" t="s">
        <v>2</v>
      </c>
      <c r="B7" s="13"/>
      <c r="C7" s="13"/>
      <c r="D7" s="14">
        <f>SUM(D8)</f>
        <v>291560.21</v>
      </c>
      <c r="E7" s="14">
        <f aca="true" t="shared" si="0" ref="E7:J7">SUM(E8)</f>
        <v>291560.21</v>
      </c>
      <c r="F7" s="14">
        <f t="shared" si="0"/>
        <v>291560.21</v>
      </c>
      <c r="G7" s="14">
        <f t="shared" si="0"/>
        <v>2900</v>
      </c>
      <c r="H7" s="14">
        <f t="shared" si="0"/>
        <v>511.56</v>
      </c>
      <c r="I7" s="14">
        <f t="shared" si="0"/>
        <v>0</v>
      </c>
      <c r="J7" s="14">
        <f t="shared" si="0"/>
        <v>0</v>
      </c>
      <c r="K7" s="1"/>
    </row>
    <row r="8" spans="1:11" ht="15.75" customHeight="1">
      <c r="A8" s="15"/>
      <c r="B8" s="16" t="s">
        <v>3</v>
      </c>
      <c r="C8" s="16"/>
      <c r="D8" s="17">
        <f>SUM(D9)</f>
        <v>291560.21</v>
      </c>
      <c r="E8" s="17">
        <f>SUM(E9:E15)</f>
        <v>291560.21</v>
      </c>
      <c r="F8" s="17">
        <f>SUM(F9:F15)</f>
        <v>291560.21</v>
      </c>
      <c r="G8" s="17">
        <f>SUM(G9:G15)</f>
        <v>2900</v>
      </c>
      <c r="H8" s="17">
        <f>SUM(H9:H15)</f>
        <v>511.56</v>
      </c>
      <c r="I8" s="17">
        <f>SUM(I9:I15)</f>
        <v>0</v>
      </c>
      <c r="J8" s="17">
        <f>SUM(J9:J14)</f>
        <v>0</v>
      </c>
      <c r="K8" s="1"/>
    </row>
    <row r="9" spans="1:11" ht="15" customHeight="1">
      <c r="A9" s="5"/>
      <c r="B9" s="4"/>
      <c r="C9" s="18">
        <v>2010</v>
      </c>
      <c r="D9" s="19">
        <v>291560.21</v>
      </c>
      <c r="E9" s="19"/>
      <c r="F9" s="19"/>
      <c r="G9" s="19"/>
      <c r="H9" s="19"/>
      <c r="I9" s="19"/>
      <c r="J9" s="20"/>
      <c r="K9" s="1"/>
    </row>
    <row r="10" spans="1:11" ht="15.75" customHeight="1">
      <c r="A10" s="5"/>
      <c r="B10" s="5"/>
      <c r="C10" s="18">
        <v>4010</v>
      </c>
      <c r="D10" s="19"/>
      <c r="E10" s="19">
        <v>2900</v>
      </c>
      <c r="F10" s="19">
        <v>2900</v>
      </c>
      <c r="G10" s="19">
        <v>2900</v>
      </c>
      <c r="H10" s="19"/>
      <c r="I10" s="19"/>
      <c r="J10" s="20"/>
      <c r="K10" s="1"/>
    </row>
    <row r="11" spans="1:11" ht="12.75" customHeight="1">
      <c r="A11" s="5"/>
      <c r="B11" s="5"/>
      <c r="C11" s="18" t="s">
        <v>8</v>
      </c>
      <c r="D11" s="19"/>
      <c r="E11" s="19">
        <v>440.51</v>
      </c>
      <c r="F11" s="19">
        <v>440.51</v>
      </c>
      <c r="G11" s="19"/>
      <c r="H11" s="19">
        <v>440.51</v>
      </c>
      <c r="I11" s="19"/>
      <c r="J11" s="20"/>
      <c r="K11" s="1"/>
    </row>
    <row r="12" spans="1:11" ht="12" customHeight="1">
      <c r="A12" s="5"/>
      <c r="B12" s="5"/>
      <c r="C12" s="18" t="s">
        <v>9</v>
      </c>
      <c r="D12" s="19"/>
      <c r="E12" s="19">
        <v>71.05</v>
      </c>
      <c r="F12" s="19">
        <v>71.05</v>
      </c>
      <c r="G12" s="19"/>
      <c r="H12" s="19">
        <v>71.05</v>
      </c>
      <c r="I12" s="19"/>
      <c r="J12" s="20"/>
      <c r="K12" s="1"/>
    </row>
    <row r="13" spans="1:11" ht="13.5" customHeight="1">
      <c r="A13" s="21"/>
      <c r="B13" s="21"/>
      <c r="C13" s="18" t="s">
        <v>11</v>
      </c>
      <c r="D13" s="19"/>
      <c r="E13" s="19">
        <v>1025.81</v>
      </c>
      <c r="F13" s="19">
        <v>1025.81</v>
      </c>
      <c r="G13" s="19"/>
      <c r="H13" s="19"/>
      <c r="I13" s="19"/>
      <c r="J13" s="20"/>
      <c r="K13" s="1"/>
    </row>
    <row r="14" spans="1:11" ht="11.25" customHeight="1">
      <c r="A14" s="6"/>
      <c r="B14" s="6"/>
      <c r="C14" s="37" t="s">
        <v>12</v>
      </c>
      <c r="D14" s="23"/>
      <c r="E14" s="23">
        <v>1279.5</v>
      </c>
      <c r="F14" s="23">
        <v>1279.5</v>
      </c>
      <c r="G14" s="23"/>
      <c r="H14" s="23"/>
      <c r="I14" s="23"/>
      <c r="J14" s="24"/>
      <c r="K14" s="1"/>
    </row>
    <row r="15" spans="1:11" ht="11.25" customHeight="1">
      <c r="A15" s="6"/>
      <c r="B15" s="6"/>
      <c r="C15" s="37" t="s">
        <v>13</v>
      </c>
      <c r="D15" s="23"/>
      <c r="E15" s="23">
        <v>285843.34</v>
      </c>
      <c r="F15" s="23">
        <v>285843.34</v>
      </c>
      <c r="G15" s="23"/>
      <c r="H15" s="23"/>
      <c r="I15" s="23"/>
      <c r="J15" s="24"/>
      <c r="K15" s="1"/>
    </row>
    <row r="16" spans="1:11" ht="19.5" customHeight="1">
      <c r="A16" s="13">
        <v>750</v>
      </c>
      <c r="B16" s="13"/>
      <c r="C16" s="13"/>
      <c r="D16" s="14">
        <f aca="true" t="shared" si="1" ref="D16:I16">SUM(D17,D24)</f>
        <v>56671</v>
      </c>
      <c r="E16" s="14">
        <f t="shared" si="1"/>
        <v>56671</v>
      </c>
      <c r="F16" s="14">
        <f t="shared" si="1"/>
        <v>56671</v>
      </c>
      <c r="G16" s="14">
        <f t="shared" si="1"/>
        <v>33012.92</v>
      </c>
      <c r="H16" s="14">
        <f t="shared" si="1"/>
        <v>8252.28</v>
      </c>
      <c r="I16" s="14">
        <f t="shared" si="1"/>
        <v>0</v>
      </c>
      <c r="J16" s="14">
        <f>SUM(J17)</f>
        <v>0</v>
      </c>
      <c r="K16" s="1"/>
    </row>
    <row r="17" spans="1:11" ht="19.5" customHeight="1">
      <c r="A17" s="15"/>
      <c r="B17" s="16">
        <v>75011</v>
      </c>
      <c r="C17" s="16"/>
      <c r="D17" s="17">
        <f>SUM(D18:D22)</f>
        <v>33326</v>
      </c>
      <c r="E17" s="17">
        <f>SUM(F18:F23)</f>
        <v>33326</v>
      </c>
      <c r="F17" s="17">
        <f>SUM(F18:F23)</f>
        <v>33326</v>
      </c>
      <c r="G17" s="17">
        <f>SUM(G18:G23)</f>
        <v>27850</v>
      </c>
      <c r="H17" s="17">
        <f>SUM(H18:H23)</f>
        <v>4876</v>
      </c>
      <c r="I17" s="17">
        <f>SUM(I18:I23)</f>
        <v>0</v>
      </c>
      <c r="J17" s="17">
        <f>SUM(J18:J23)</f>
        <v>0</v>
      </c>
      <c r="K17" s="1"/>
    </row>
    <row r="18" spans="1:11" ht="19.5" customHeight="1">
      <c r="A18" s="5"/>
      <c r="B18" s="4"/>
      <c r="C18" s="18">
        <v>2010</v>
      </c>
      <c r="D18" s="19">
        <v>33326</v>
      </c>
      <c r="E18" s="19"/>
      <c r="F18" s="19"/>
      <c r="G18" s="19"/>
      <c r="H18" s="19"/>
      <c r="I18" s="19"/>
      <c r="J18" s="20"/>
      <c r="K18" s="1"/>
    </row>
    <row r="19" spans="1:11" ht="19.5" customHeight="1">
      <c r="A19" s="5"/>
      <c r="B19" s="5"/>
      <c r="C19" s="18">
        <v>4010</v>
      </c>
      <c r="D19" s="19"/>
      <c r="E19" s="19">
        <v>25000</v>
      </c>
      <c r="F19" s="19">
        <v>25000</v>
      </c>
      <c r="G19" s="19">
        <v>25000</v>
      </c>
      <c r="H19" s="19"/>
      <c r="I19" s="19"/>
      <c r="J19" s="20"/>
      <c r="K19" s="1"/>
    </row>
    <row r="20" spans="1:11" ht="19.5" customHeight="1">
      <c r="A20" s="5"/>
      <c r="B20" s="5"/>
      <c r="C20" s="18">
        <v>4040</v>
      </c>
      <c r="D20" s="19"/>
      <c r="E20" s="19">
        <v>2850</v>
      </c>
      <c r="F20" s="19">
        <v>2850</v>
      </c>
      <c r="G20" s="19">
        <v>2850</v>
      </c>
      <c r="H20" s="19"/>
      <c r="I20" s="19"/>
      <c r="J20" s="20"/>
      <c r="K20" s="1"/>
    </row>
    <row r="21" spans="1:11" ht="12.75">
      <c r="A21" s="5"/>
      <c r="B21" s="5"/>
      <c r="C21" s="18">
        <v>4110</v>
      </c>
      <c r="D21" s="19"/>
      <c r="E21" s="19">
        <v>4146</v>
      </c>
      <c r="F21" s="19">
        <v>4146</v>
      </c>
      <c r="G21" s="19"/>
      <c r="H21" s="19">
        <v>4146</v>
      </c>
      <c r="I21" s="19"/>
      <c r="J21" s="20"/>
      <c r="K21" s="1"/>
    </row>
    <row r="22" spans="1:11" ht="12.75">
      <c r="A22" s="21"/>
      <c r="B22" s="21"/>
      <c r="C22" s="18">
        <v>4120</v>
      </c>
      <c r="D22" s="19"/>
      <c r="E22" s="19">
        <v>730</v>
      </c>
      <c r="F22" s="19">
        <v>730</v>
      </c>
      <c r="G22" s="19"/>
      <c r="H22" s="19">
        <v>730</v>
      </c>
      <c r="I22" s="19"/>
      <c r="J22" s="20"/>
      <c r="K22" s="1"/>
    </row>
    <row r="23" spans="1:11" ht="12.75">
      <c r="A23" s="6"/>
      <c r="B23" s="6"/>
      <c r="C23" s="22" t="s">
        <v>11</v>
      </c>
      <c r="D23" s="23"/>
      <c r="E23" s="23">
        <v>600</v>
      </c>
      <c r="F23" s="23">
        <v>600</v>
      </c>
      <c r="G23" s="23"/>
      <c r="H23" s="23"/>
      <c r="I23" s="23"/>
      <c r="J23" s="24"/>
      <c r="K23" s="1"/>
    </row>
    <row r="24" spans="1:11" ht="12.75">
      <c r="A24" s="6"/>
      <c r="B24" s="16" t="s">
        <v>26</v>
      </c>
      <c r="C24" s="16"/>
      <c r="D24" s="17">
        <f>SUM(D25:D28)</f>
        <v>23345</v>
      </c>
      <c r="E24" s="17">
        <f>SUM(E26:E30)</f>
        <v>23345</v>
      </c>
      <c r="F24" s="17">
        <f>SUM(F25:F30)</f>
        <v>23345</v>
      </c>
      <c r="G24" s="17">
        <f>SUM(G25:G30)</f>
        <v>5162.92</v>
      </c>
      <c r="H24" s="17">
        <f>SUM(H25:H30)</f>
        <v>3376.28</v>
      </c>
      <c r="I24" s="17">
        <f>SUM(I25:I30)</f>
        <v>0</v>
      </c>
      <c r="J24" s="17">
        <f>SUM(J25:J30)</f>
        <v>0</v>
      </c>
      <c r="K24" s="1"/>
    </row>
    <row r="25" spans="1:11" ht="12.75">
      <c r="A25" s="6"/>
      <c r="B25" s="4"/>
      <c r="C25" s="18">
        <v>2010</v>
      </c>
      <c r="D25" s="19">
        <v>23345</v>
      </c>
      <c r="E25" s="19"/>
      <c r="F25" s="19"/>
      <c r="G25" s="19"/>
      <c r="H25" s="19"/>
      <c r="I25" s="19"/>
      <c r="J25" s="20"/>
      <c r="K25" s="1"/>
    </row>
    <row r="26" spans="1:11" ht="12.75">
      <c r="A26" s="6"/>
      <c r="B26" s="5"/>
      <c r="C26" s="18" t="s">
        <v>15</v>
      </c>
      <c r="D26" s="19"/>
      <c r="E26" s="19">
        <v>14005.8</v>
      </c>
      <c r="F26" s="19">
        <v>14005.8</v>
      </c>
      <c r="G26" s="19"/>
      <c r="H26" s="19"/>
      <c r="I26" s="19"/>
      <c r="J26" s="20"/>
      <c r="K26" s="1"/>
    </row>
    <row r="27" spans="1:11" ht="12.75">
      <c r="A27" s="6"/>
      <c r="B27" s="5"/>
      <c r="C27" s="18">
        <v>4110</v>
      </c>
      <c r="D27" s="19"/>
      <c r="E27" s="19">
        <v>2906.65</v>
      </c>
      <c r="F27" s="19">
        <v>2906.65</v>
      </c>
      <c r="G27" s="19"/>
      <c r="H27" s="19">
        <v>2906.65</v>
      </c>
      <c r="I27" s="19"/>
      <c r="J27" s="20"/>
      <c r="K27" s="1"/>
    </row>
    <row r="28" spans="1:11" ht="12.75">
      <c r="A28" s="6"/>
      <c r="B28" s="21"/>
      <c r="C28" s="18">
        <v>4120</v>
      </c>
      <c r="D28" s="19"/>
      <c r="E28" s="19">
        <v>469.63</v>
      </c>
      <c r="F28" s="19">
        <v>469.63</v>
      </c>
      <c r="G28" s="19"/>
      <c r="H28" s="19">
        <v>469.63</v>
      </c>
      <c r="I28" s="19"/>
      <c r="J28" s="20"/>
      <c r="K28" s="1"/>
    </row>
    <row r="29" spans="1:11" ht="12.75">
      <c r="A29" s="6"/>
      <c r="B29" s="36"/>
      <c r="C29" s="37" t="s">
        <v>10</v>
      </c>
      <c r="D29" s="23"/>
      <c r="E29" s="23">
        <v>5162.92</v>
      </c>
      <c r="F29" s="23">
        <v>5162.92</v>
      </c>
      <c r="G29" s="23">
        <v>5162.92</v>
      </c>
      <c r="H29" s="23"/>
      <c r="I29" s="23"/>
      <c r="J29" s="24"/>
      <c r="K29" s="1"/>
    </row>
    <row r="30" spans="1:11" ht="12.75">
      <c r="A30" s="6"/>
      <c r="B30" s="6"/>
      <c r="C30" s="22" t="s">
        <v>11</v>
      </c>
      <c r="D30" s="23"/>
      <c r="E30" s="23">
        <v>800</v>
      </c>
      <c r="F30" s="23">
        <v>800</v>
      </c>
      <c r="G30" s="23"/>
      <c r="H30" s="23"/>
      <c r="I30" s="23"/>
      <c r="J30" s="24"/>
      <c r="K30" s="1"/>
    </row>
    <row r="31" spans="1:10" ht="12.75">
      <c r="A31" s="13">
        <v>751</v>
      </c>
      <c r="B31" s="13"/>
      <c r="C31" s="25"/>
      <c r="D31" s="7">
        <f>SUM(D32,D36,D45)</f>
        <v>27214</v>
      </c>
      <c r="E31" s="7">
        <f aca="true" t="shared" si="2" ref="E31:J31">SUM(E32,E36,E45)</f>
        <v>27214.000000000004</v>
      </c>
      <c r="F31" s="7">
        <f t="shared" si="2"/>
        <v>27214.000000000004</v>
      </c>
      <c r="G31" s="7">
        <f t="shared" si="2"/>
        <v>3989.4</v>
      </c>
      <c r="H31" s="7">
        <f t="shared" si="2"/>
        <v>559.54</v>
      </c>
      <c r="I31" s="7">
        <f t="shared" si="2"/>
        <v>0</v>
      </c>
      <c r="J31" s="7">
        <f t="shared" si="2"/>
        <v>0</v>
      </c>
    </row>
    <row r="32" spans="1:10" ht="12.75">
      <c r="A32" s="26"/>
      <c r="B32" s="27">
        <v>75101</v>
      </c>
      <c r="C32" s="16"/>
      <c r="D32" s="17">
        <f>SUM(D33:D35)</f>
        <v>900</v>
      </c>
      <c r="E32" s="17">
        <f>SUM(E33:E35)</f>
        <v>900</v>
      </c>
      <c r="F32" s="17">
        <f>SUM(F33:F35)</f>
        <v>900</v>
      </c>
      <c r="G32" s="17"/>
      <c r="H32" s="17"/>
      <c r="I32" s="17"/>
      <c r="J32" s="28">
        <v>0</v>
      </c>
    </row>
    <row r="33" spans="1:10" ht="12.75">
      <c r="A33" s="4"/>
      <c r="B33" s="4"/>
      <c r="C33" s="18">
        <v>2010</v>
      </c>
      <c r="D33" s="19">
        <v>900</v>
      </c>
      <c r="E33" s="19"/>
      <c r="F33" s="19"/>
      <c r="G33" s="19"/>
      <c r="H33" s="19"/>
      <c r="I33" s="19"/>
      <c r="J33" s="20"/>
    </row>
    <row r="34" spans="1:10" ht="12.75">
      <c r="A34" s="5"/>
      <c r="B34" s="5"/>
      <c r="C34" s="18">
        <v>4210</v>
      </c>
      <c r="D34" s="19"/>
      <c r="E34" s="19">
        <v>100</v>
      </c>
      <c r="F34" s="19">
        <v>100</v>
      </c>
      <c r="G34" s="19"/>
      <c r="H34" s="19"/>
      <c r="I34" s="19"/>
      <c r="J34" s="20"/>
    </row>
    <row r="35" spans="1:10" ht="12.75">
      <c r="A35" s="21"/>
      <c r="B35" s="21"/>
      <c r="C35" s="18">
        <v>4300</v>
      </c>
      <c r="D35" s="19"/>
      <c r="E35" s="19">
        <v>800</v>
      </c>
      <c r="F35" s="19">
        <v>800</v>
      </c>
      <c r="G35" s="19"/>
      <c r="H35" s="19"/>
      <c r="I35" s="19"/>
      <c r="J35" s="20"/>
    </row>
    <row r="36" spans="1:10" ht="12.75">
      <c r="A36" s="36"/>
      <c r="B36" s="27" t="s">
        <v>28</v>
      </c>
      <c r="C36" s="16"/>
      <c r="D36" s="17">
        <f>SUM(D37:D39)</f>
        <v>9785</v>
      </c>
      <c r="E36" s="17">
        <f aca="true" t="shared" si="3" ref="E36:J36">SUM(E37:E44)</f>
        <v>9785</v>
      </c>
      <c r="F36" s="17">
        <f t="shared" si="3"/>
        <v>9785</v>
      </c>
      <c r="G36" s="17">
        <f t="shared" si="3"/>
        <v>1806.5</v>
      </c>
      <c r="H36" s="17">
        <f t="shared" si="3"/>
        <v>230.47</v>
      </c>
      <c r="I36" s="17">
        <f t="shared" si="3"/>
        <v>0</v>
      </c>
      <c r="J36" s="17">
        <f t="shared" si="3"/>
        <v>0</v>
      </c>
    </row>
    <row r="37" spans="1:10" ht="12.75">
      <c r="A37" s="36"/>
      <c r="B37" s="4"/>
      <c r="C37" s="18">
        <v>2010</v>
      </c>
      <c r="D37" s="19">
        <v>9785</v>
      </c>
      <c r="E37" s="19"/>
      <c r="F37" s="19"/>
      <c r="G37" s="19"/>
      <c r="H37" s="19"/>
      <c r="I37" s="19"/>
      <c r="J37" s="20"/>
    </row>
    <row r="38" spans="1:10" ht="12.75">
      <c r="A38" s="36"/>
      <c r="B38" s="6"/>
      <c r="C38" s="18" t="s">
        <v>14</v>
      </c>
      <c r="D38" s="19"/>
      <c r="E38" s="19">
        <v>4720</v>
      </c>
      <c r="F38" s="19">
        <v>4720</v>
      </c>
      <c r="G38" s="19"/>
      <c r="H38" s="19"/>
      <c r="I38" s="19"/>
      <c r="J38" s="20"/>
    </row>
    <row r="39" spans="1:10" ht="12.75">
      <c r="A39" s="36"/>
      <c r="B39" s="21"/>
      <c r="C39" s="18" t="s">
        <v>8</v>
      </c>
      <c r="D39" s="19"/>
      <c r="E39" s="19">
        <v>198.46</v>
      </c>
      <c r="F39" s="19">
        <v>198.46</v>
      </c>
      <c r="G39" s="19"/>
      <c r="H39" s="19">
        <v>198.46</v>
      </c>
      <c r="I39" s="19"/>
      <c r="J39" s="20"/>
    </row>
    <row r="40" spans="1:10" ht="12.75">
      <c r="A40" s="36"/>
      <c r="B40" s="36"/>
      <c r="C40" s="37" t="s">
        <v>9</v>
      </c>
      <c r="D40" s="23"/>
      <c r="E40" s="23">
        <v>32.01</v>
      </c>
      <c r="F40" s="23">
        <v>32.01</v>
      </c>
      <c r="G40" s="23"/>
      <c r="H40" s="23">
        <v>32.01</v>
      </c>
      <c r="I40" s="23"/>
      <c r="J40" s="24"/>
    </row>
    <row r="41" spans="1:10" ht="12.75">
      <c r="A41" s="36"/>
      <c r="B41" s="36"/>
      <c r="C41" s="37" t="s">
        <v>10</v>
      </c>
      <c r="D41" s="23"/>
      <c r="E41" s="23">
        <v>1806.5</v>
      </c>
      <c r="F41" s="23">
        <v>1806.5</v>
      </c>
      <c r="G41" s="23">
        <v>1806.5</v>
      </c>
      <c r="H41" s="23"/>
      <c r="I41" s="23"/>
      <c r="J41" s="24"/>
    </row>
    <row r="42" spans="1:10" ht="12.75">
      <c r="A42" s="36"/>
      <c r="B42" s="36"/>
      <c r="C42" s="37" t="s">
        <v>11</v>
      </c>
      <c r="D42" s="23"/>
      <c r="E42" s="23">
        <v>2128.03</v>
      </c>
      <c r="F42" s="23">
        <v>2128.03</v>
      </c>
      <c r="G42" s="23"/>
      <c r="H42" s="23"/>
      <c r="I42" s="23"/>
      <c r="J42" s="24"/>
    </row>
    <row r="43" spans="1:10" ht="12.75">
      <c r="A43" s="6"/>
      <c r="B43" s="6"/>
      <c r="C43" s="37" t="s">
        <v>12</v>
      </c>
      <c r="D43" s="23"/>
      <c r="E43" s="23">
        <v>600</v>
      </c>
      <c r="F43" s="23">
        <v>600</v>
      </c>
      <c r="G43" s="23"/>
      <c r="H43" s="23"/>
      <c r="I43" s="23"/>
      <c r="J43" s="24"/>
    </row>
    <row r="44" spans="1:10" ht="12.75">
      <c r="A44" s="6"/>
      <c r="B44" s="6"/>
      <c r="C44" s="37" t="s">
        <v>16</v>
      </c>
      <c r="D44" s="23"/>
      <c r="E44" s="23">
        <v>300</v>
      </c>
      <c r="F44" s="23">
        <v>300</v>
      </c>
      <c r="G44" s="23"/>
      <c r="H44" s="23"/>
      <c r="I44" s="23"/>
      <c r="J44" s="24"/>
    </row>
    <row r="45" spans="1:10" ht="12.75">
      <c r="A45" s="6"/>
      <c r="B45" s="27" t="s">
        <v>27</v>
      </c>
      <c r="C45" s="16"/>
      <c r="D45" s="17">
        <f>SUM(D46:D48)</f>
        <v>16529</v>
      </c>
      <c r="E45" s="17">
        <f aca="true" t="shared" si="4" ref="E45:J45">SUM(E46:E53)</f>
        <v>16529.000000000004</v>
      </c>
      <c r="F45" s="17">
        <f t="shared" si="4"/>
        <v>16529.000000000004</v>
      </c>
      <c r="G45" s="17">
        <f t="shared" si="4"/>
        <v>2182.9</v>
      </c>
      <c r="H45" s="17">
        <f t="shared" si="4"/>
        <v>329.07</v>
      </c>
      <c r="I45" s="17">
        <f t="shared" si="4"/>
        <v>0</v>
      </c>
      <c r="J45" s="17">
        <f t="shared" si="4"/>
        <v>0</v>
      </c>
    </row>
    <row r="46" spans="1:10" ht="12.75">
      <c r="A46" s="6"/>
      <c r="B46" s="4"/>
      <c r="C46" s="18">
        <v>2010</v>
      </c>
      <c r="D46" s="19">
        <v>16529</v>
      </c>
      <c r="E46" s="19"/>
      <c r="F46" s="19"/>
      <c r="G46" s="19"/>
      <c r="H46" s="19"/>
      <c r="I46" s="19"/>
      <c r="J46" s="20"/>
    </row>
    <row r="47" spans="1:10" ht="12.75">
      <c r="A47" s="6"/>
      <c r="B47" s="5"/>
      <c r="C47" s="18" t="s">
        <v>14</v>
      </c>
      <c r="D47" s="19"/>
      <c r="E47" s="19">
        <v>8700</v>
      </c>
      <c r="F47" s="19">
        <v>8700</v>
      </c>
      <c r="G47" s="19"/>
      <c r="H47" s="19"/>
      <c r="I47" s="19"/>
      <c r="J47" s="20"/>
    </row>
    <row r="48" spans="1:10" ht="12.75">
      <c r="A48" s="6"/>
      <c r="B48" s="21"/>
      <c r="C48" s="18" t="s">
        <v>8</v>
      </c>
      <c r="D48" s="19"/>
      <c r="E48" s="19">
        <v>283.45</v>
      </c>
      <c r="F48" s="19">
        <v>283.45</v>
      </c>
      <c r="G48" s="19"/>
      <c r="H48" s="19">
        <v>283.45</v>
      </c>
      <c r="I48" s="19"/>
      <c r="J48" s="20"/>
    </row>
    <row r="49" spans="1:10" ht="12.75">
      <c r="A49" s="6"/>
      <c r="B49" s="36"/>
      <c r="C49" s="37" t="s">
        <v>9</v>
      </c>
      <c r="D49" s="23"/>
      <c r="E49" s="23">
        <v>45.62</v>
      </c>
      <c r="F49" s="23">
        <v>45.62</v>
      </c>
      <c r="G49" s="23"/>
      <c r="H49" s="23">
        <v>45.62</v>
      </c>
      <c r="I49" s="23"/>
      <c r="J49" s="24"/>
    </row>
    <row r="50" spans="1:10" ht="12.75">
      <c r="A50" s="6"/>
      <c r="B50" s="36"/>
      <c r="C50" s="37" t="s">
        <v>10</v>
      </c>
      <c r="D50" s="23"/>
      <c r="E50" s="23">
        <v>2182.9</v>
      </c>
      <c r="F50" s="23">
        <v>2182.9</v>
      </c>
      <c r="G50" s="23">
        <v>2182.9</v>
      </c>
      <c r="H50" s="23"/>
      <c r="I50" s="23"/>
      <c r="J50" s="24"/>
    </row>
    <row r="51" spans="1:10" ht="12.75">
      <c r="A51" s="6"/>
      <c r="B51" s="36"/>
      <c r="C51" s="37" t="s">
        <v>11</v>
      </c>
      <c r="D51" s="23"/>
      <c r="E51" s="23">
        <v>3633.79</v>
      </c>
      <c r="F51" s="23">
        <v>3633.79</v>
      </c>
      <c r="G51" s="23"/>
      <c r="H51" s="23"/>
      <c r="I51" s="23"/>
      <c r="J51" s="24"/>
    </row>
    <row r="52" spans="1:10" ht="12.75">
      <c r="A52" s="6"/>
      <c r="B52" s="6"/>
      <c r="C52" s="37" t="s">
        <v>12</v>
      </c>
      <c r="D52" s="23"/>
      <c r="E52" s="23">
        <v>1344.51</v>
      </c>
      <c r="F52" s="23">
        <v>1344.51</v>
      </c>
      <c r="G52" s="23"/>
      <c r="H52" s="23"/>
      <c r="I52" s="23"/>
      <c r="J52" s="24"/>
    </row>
    <row r="53" spans="1:10" ht="12.75">
      <c r="A53" s="6"/>
      <c r="B53" s="6"/>
      <c r="C53" s="37" t="s">
        <v>16</v>
      </c>
      <c r="D53" s="23"/>
      <c r="E53" s="23">
        <v>338.73</v>
      </c>
      <c r="F53" s="23">
        <v>338.73</v>
      </c>
      <c r="G53" s="23"/>
      <c r="H53" s="23"/>
      <c r="I53" s="23"/>
      <c r="J53" s="24"/>
    </row>
    <row r="54" spans="1:10" ht="12.75">
      <c r="A54" s="29">
        <v>852</v>
      </c>
      <c r="B54" s="29"/>
      <c r="C54" s="25"/>
      <c r="D54" s="7">
        <f aca="true" t="shared" si="5" ref="D54:I54">SUM(D55,D72)</f>
        <v>1905687</v>
      </c>
      <c r="E54" s="7">
        <f t="shared" si="5"/>
        <v>1905687</v>
      </c>
      <c r="F54" s="7">
        <f t="shared" si="5"/>
        <v>1905687</v>
      </c>
      <c r="G54" s="7">
        <f t="shared" si="5"/>
        <v>34263</v>
      </c>
      <c r="H54" s="7">
        <f t="shared" si="5"/>
        <v>5995</v>
      </c>
      <c r="I54" s="7">
        <f t="shared" si="5"/>
        <v>1838588</v>
      </c>
      <c r="J54" s="30">
        <v>0</v>
      </c>
    </row>
    <row r="55" spans="1:10" ht="12.75">
      <c r="A55" s="21"/>
      <c r="B55" s="31">
        <v>85212</v>
      </c>
      <c r="C55" s="27"/>
      <c r="D55" s="32">
        <f>SUM(D56:D71)</f>
        <v>1895438</v>
      </c>
      <c r="E55" s="32">
        <f>SUM(E57:E71)</f>
        <v>1895438</v>
      </c>
      <c r="F55" s="32">
        <f>SUM(F56:F71)</f>
        <v>1895438</v>
      </c>
      <c r="G55" s="32">
        <f>SUM(G57:G67)</f>
        <v>34263</v>
      </c>
      <c r="H55" s="32">
        <f>SUM(H56:H62)</f>
        <v>5995</v>
      </c>
      <c r="I55" s="32">
        <f>SUM(I57:I58)</f>
        <v>1838588</v>
      </c>
      <c r="J55" s="33">
        <v>0</v>
      </c>
    </row>
    <row r="56" spans="1:10" ht="12.75">
      <c r="A56" s="21"/>
      <c r="B56" s="21"/>
      <c r="C56" s="22">
        <v>2010</v>
      </c>
      <c r="D56" s="23">
        <v>1895438</v>
      </c>
      <c r="E56" s="23"/>
      <c r="F56" s="23"/>
      <c r="G56" s="23"/>
      <c r="H56" s="23"/>
      <c r="I56" s="23"/>
      <c r="J56" s="24"/>
    </row>
    <row r="57" spans="1:10" ht="12.75">
      <c r="A57" s="21"/>
      <c r="B57" s="21"/>
      <c r="C57" s="22">
        <v>3110</v>
      </c>
      <c r="D57" s="23"/>
      <c r="E57" s="23">
        <v>1838588</v>
      </c>
      <c r="F57" s="23">
        <v>1838588</v>
      </c>
      <c r="G57" s="23"/>
      <c r="H57" s="23"/>
      <c r="I57" s="23">
        <v>1838588</v>
      </c>
      <c r="J57" s="24"/>
    </row>
    <row r="58" spans="1:10" ht="12.75">
      <c r="A58" s="21"/>
      <c r="B58" s="21"/>
      <c r="C58" s="22">
        <v>4010</v>
      </c>
      <c r="D58" s="23"/>
      <c r="E58" s="23">
        <v>31200</v>
      </c>
      <c r="F58" s="23">
        <v>31200</v>
      </c>
      <c r="G58" s="23">
        <v>31200</v>
      </c>
      <c r="H58" s="23"/>
      <c r="I58" s="23"/>
      <c r="J58" s="24"/>
    </row>
    <row r="59" spans="1:10" ht="12.75">
      <c r="A59" s="21"/>
      <c r="B59" s="21"/>
      <c r="C59" s="22">
        <v>4040</v>
      </c>
      <c r="D59" s="23"/>
      <c r="E59" s="23">
        <v>2363</v>
      </c>
      <c r="F59" s="23">
        <v>2363</v>
      </c>
      <c r="G59" s="23">
        <v>2363</v>
      </c>
      <c r="H59" s="23"/>
      <c r="I59" s="23"/>
      <c r="J59" s="24"/>
    </row>
    <row r="60" spans="1:10" ht="12.75">
      <c r="A60" s="21"/>
      <c r="B60" s="21"/>
      <c r="C60" s="22">
        <v>4110</v>
      </c>
      <c r="D60" s="23"/>
      <c r="E60" s="23">
        <v>5172</v>
      </c>
      <c r="F60" s="23">
        <v>5172</v>
      </c>
      <c r="G60" s="23"/>
      <c r="H60" s="23">
        <v>5172</v>
      </c>
      <c r="I60" s="23"/>
      <c r="J60" s="24"/>
    </row>
    <row r="61" spans="1:10" ht="12.75">
      <c r="A61" s="21"/>
      <c r="B61" s="21"/>
      <c r="C61" s="22">
        <v>4120</v>
      </c>
      <c r="D61" s="23"/>
      <c r="E61" s="23">
        <v>823</v>
      </c>
      <c r="F61" s="23">
        <v>823</v>
      </c>
      <c r="G61" s="23"/>
      <c r="H61" s="23">
        <v>823</v>
      </c>
      <c r="I61" s="23"/>
      <c r="J61" s="24"/>
    </row>
    <row r="62" spans="1:10" ht="12.75">
      <c r="A62" s="21"/>
      <c r="B62" s="21"/>
      <c r="C62" s="22">
        <v>4170</v>
      </c>
      <c r="D62" s="23"/>
      <c r="E62" s="23">
        <v>700</v>
      </c>
      <c r="F62" s="23">
        <v>700</v>
      </c>
      <c r="G62" s="23">
        <v>700</v>
      </c>
      <c r="H62" s="23"/>
      <c r="I62" s="23"/>
      <c r="J62" s="24"/>
    </row>
    <row r="63" spans="1:10" ht="12.75">
      <c r="A63" s="21"/>
      <c r="B63" s="21"/>
      <c r="C63" s="22">
        <v>4210</v>
      </c>
      <c r="D63" s="23"/>
      <c r="E63" s="23">
        <v>5226</v>
      </c>
      <c r="F63" s="23">
        <v>5226</v>
      </c>
      <c r="G63" s="23"/>
      <c r="H63" s="23"/>
      <c r="I63" s="23"/>
      <c r="J63" s="24"/>
    </row>
    <row r="64" spans="1:10" ht="12.75">
      <c r="A64" s="21"/>
      <c r="B64" s="21"/>
      <c r="C64" s="22">
        <v>4270</v>
      </c>
      <c r="D64" s="23"/>
      <c r="E64" s="23">
        <v>50</v>
      </c>
      <c r="F64" s="23">
        <v>50</v>
      </c>
      <c r="G64" s="23"/>
      <c r="H64" s="23"/>
      <c r="I64" s="23"/>
      <c r="J64" s="24"/>
    </row>
    <row r="65" spans="1:10" ht="12.75">
      <c r="A65" s="21"/>
      <c r="B65" s="21"/>
      <c r="C65" s="37" t="s">
        <v>29</v>
      </c>
      <c r="D65" s="23"/>
      <c r="E65" s="23">
        <v>60</v>
      </c>
      <c r="F65" s="23">
        <v>60</v>
      </c>
      <c r="G65" s="23"/>
      <c r="H65" s="23"/>
      <c r="I65" s="23"/>
      <c r="J65" s="24"/>
    </row>
    <row r="66" spans="1:10" ht="12.75">
      <c r="A66" s="21"/>
      <c r="B66" s="21"/>
      <c r="C66" s="22">
        <v>4300</v>
      </c>
      <c r="D66" s="23"/>
      <c r="E66" s="23">
        <v>6430</v>
      </c>
      <c r="F66" s="23">
        <v>6430</v>
      </c>
      <c r="G66" s="23"/>
      <c r="H66" s="23"/>
      <c r="I66" s="23"/>
      <c r="J66" s="24"/>
    </row>
    <row r="67" spans="1:10" ht="12.75">
      <c r="A67" s="21"/>
      <c r="B67" s="21"/>
      <c r="C67" s="22">
        <v>4350</v>
      </c>
      <c r="D67" s="23"/>
      <c r="E67" s="23">
        <v>180</v>
      </c>
      <c r="F67" s="23">
        <v>180</v>
      </c>
      <c r="G67" s="23"/>
      <c r="H67" s="23"/>
      <c r="I67" s="23"/>
      <c r="J67" s="24"/>
    </row>
    <row r="68" spans="1:10" ht="12.75">
      <c r="A68" s="21"/>
      <c r="B68" s="21"/>
      <c r="C68" s="22">
        <v>4370</v>
      </c>
      <c r="D68" s="23"/>
      <c r="E68" s="23">
        <v>1685</v>
      </c>
      <c r="F68" s="23">
        <v>1685</v>
      </c>
      <c r="G68" s="23"/>
      <c r="H68" s="23"/>
      <c r="I68" s="23"/>
      <c r="J68" s="24"/>
    </row>
    <row r="69" spans="1:10" ht="12.75">
      <c r="A69" s="21"/>
      <c r="B69" s="21"/>
      <c r="C69" s="22">
        <v>4410</v>
      </c>
      <c r="D69" s="23"/>
      <c r="E69" s="23">
        <v>861</v>
      </c>
      <c r="F69" s="23">
        <v>861</v>
      </c>
      <c r="G69" s="23"/>
      <c r="H69" s="23"/>
      <c r="I69" s="23"/>
      <c r="J69" s="24"/>
    </row>
    <row r="70" spans="1:10" ht="12.75">
      <c r="A70" s="21"/>
      <c r="B70" s="21"/>
      <c r="C70" s="22">
        <v>4440</v>
      </c>
      <c r="D70" s="23"/>
      <c r="E70" s="23">
        <v>1400</v>
      </c>
      <c r="F70" s="23">
        <v>1400</v>
      </c>
      <c r="G70" s="23"/>
      <c r="H70" s="23"/>
      <c r="I70" s="23"/>
      <c r="J70" s="24"/>
    </row>
    <row r="71" spans="1:10" ht="12.75">
      <c r="A71" s="21"/>
      <c r="B71" s="21"/>
      <c r="C71" s="22">
        <v>4700</v>
      </c>
      <c r="D71" s="23"/>
      <c r="E71" s="23">
        <v>700</v>
      </c>
      <c r="F71" s="23">
        <v>700</v>
      </c>
      <c r="G71" s="23"/>
      <c r="H71" s="23"/>
      <c r="I71" s="23"/>
      <c r="J71" s="24"/>
    </row>
    <row r="72" spans="1:10" ht="12.75">
      <c r="A72" s="6"/>
      <c r="B72" s="16">
        <v>85213</v>
      </c>
      <c r="C72" s="27"/>
      <c r="D72" s="32">
        <f aca="true" t="shared" si="6" ref="D72:J72">SUM(D73:D74)</f>
        <v>10249</v>
      </c>
      <c r="E72" s="32">
        <f t="shared" si="6"/>
        <v>10249</v>
      </c>
      <c r="F72" s="32">
        <f t="shared" si="6"/>
        <v>10249</v>
      </c>
      <c r="G72" s="32">
        <f t="shared" si="6"/>
        <v>0</v>
      </c>
      <c r="H72" s="32">
        <f t="shared" si="6"/>
        <v>0</v>
      </c>
      <c r="I72" s="32">
        <f t="shared" si="6"/>
        <v>0</v>
      </c>
      <c r="J72" s="32">
        <f t="shared" si="6"/>
        <v>0</v>
      </c>
    </row>
    <row r="73" spans="1:10" ht="12.75">
      <c r="A73" s="6"/>
      <c r="B73" s="34"/>
      <c r="C73" s="22">
        <v>2010</v>
      </c>
      <c r="D73" s="23">
        <v>10249</v>
      </c>
      <c r="E73" s="23"/>
      <c r="F73" s="23"/>
      <c r="G73" s="23"/>
      <c r="H73" s="23"/>
      <c r="I73" s="23"/>
      <c r="J73" s="24"/>
    </row>
    <row r="74" spans="1:10" ht="12.75">
      <c r="A74" s="21"/>
      <c r="B74" s="6"/>
      <c r="C74" s="22">
        <v>4130</v>
      </c>
      <c r="D74" s="23"/>
      <c r="E74" s="23">
        <v>10249</v>
      </c>
      <c r="F74" s="23">
        <v>10249</v>
      </c>
      <c r="G74" s="23"/>
      <c r="H74" s="23"/>
      <c r="I74" s="23"/>
      <c r="J74" s="24"/>
    </row>
    <row r="75" spans="1:10" ht="15">
      <c r="A75" s="39">
        <f>SUM(D16,D31,D54,D7)</f>
        <v>2281132.21</v>
      </c>
      <c r="B75" s="39"/>
      <c r="C75" s="39"/>
      <c r="D75" s="39"/>
      <c r="E75" s="35">
        <f aca="true" t="shared" si="7" ref="E75:J75">SUM(E7,E16,E31,E54,)</f>
        <v>2281132.21</v>
      </c>
      <c r="F75" s="35">
        <f t="shared" si="7"/>
        <v>2281132.21</v>
      </c>
      <c r="G75" s="35">
        <f t="shared" si="7"/>
        <v>74165.32</v>
      </c>
      <c r="H75" s="35">
        <f t="shared" si="7"/>
        <v>15318.380000000001</v>
      </c>
      <c r="I75" s="35">
        <f t="shared" si="7"/>
        <v>1838588</v>
      </c>
      <c r="J75" s="35">
        <f t="shared" si="7"/>
        <v>0</v>
      </c>
    </row>
    <row r="76" ht="12.75">
      <c r="A76" s="8" t="s">
        <v>24</v>
      </c>
    </row>
    <row r="78" ht="12.75">
      <c r="H78" t="s">
        <v>30</v>
      </c>
    </row>
    <row r="79" ht="12.75">
      <c r="H79" t="s">
        <v>31</v>
      </c>
    </row>
  </sheetData>
  <sheetProtection/>
  <mergeCells count="11">
    <mergeCell ref="F4:F5"/>
    <mergeCell ref="G4:I4"/>
    <mergeCell ref="J4:J5"/>
    <mergeCell ref="A75:D75"/>
    <mergeCell ref="A1:J1"/>
    <mergeCell ref="A3:A5"/>
    <mergeCell ref="B3:B5"/>
    <mergeCell ref="C3:C5"/>
    <mergeCell ref="D3:D5"/>
    <mergeCell ref="E3:E5"/>
    <mergeCell ref="F3:J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3 do Zarządzenia Wójta Gminy Sorkwity nr 102/2011 z dnia 8 listopada 2011r.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2011-10-03T11:57:58Z</cp:lastPrinted>
  <dcterms:modified xsi:type="dcterms:W3CDTF">2011-11-08T14:27:45Z</dcterms:modified>
  <cp:category/>
  <cp:version/>
  <cp:contentType/>
  <cp:contentStatus/>
</cp:coreProperties>
</file>