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<sst xmlns="http://schemas.openxmlformats.org/spreadsheetml/2006/main" count="554" uniqueCount="277">
  <si>
    <t>Załącznik Nr 1a</t>
  </si>
  <si>
    <t>Dotacje i wydatki związane z realizacją zadań z zakresu administracji rządowej</t>
  </si>
  <si>
    <t>zleconych gminie i innych zadań zleconych ustawami za I półrocze  2017 r.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</si>
  <si>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</si>
  <si>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</si>
  <si>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</si>
  <si>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</si>
  <si>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</si>
  <si>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</si>
  <si>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</si>
  <si>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</si>
  <si>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</si>
  <si>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</si>
  <si>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</si>
  <si>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</si>
  <si>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</si>
  <si>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</si>
  <si>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</si>
  <si>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</si>
  <si>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</si>
  <si>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</si>
  <si>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</si>
  <si>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</si>
  <si>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</si>
  <si>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801</t>
  </si>
  <si>
    <t xml:space="preserve">OŚWIATA I WYCHOWANIE </t>
  </si>
  <si>
    <t>%</t>
  </si>
  <si>
    <t>80101</t>
  </si>
  <si>
    <t xml:space="preserve">Szkoły podstawowe </t>
  </si>
  <si>
    <t>80110</t>
  </si>
  <si>
    <t xml:space="preserve">Gimnazja </t>
  </si>
  <si>
    <t>852</t>
  </si>
  <si>
    <t>POMOC SPOŁECZNA</t>
  </si>
  <si>
    <t>85213</t>
  </si>
  <si>
    <t>Składki na ubezpieczenie zdrowotne opłacane za osoby pobierające niektóre</t>
  </si>
  <si>
    <t>świadczenia z pomocy społecznej oraz niektóre świadczenia rodzinne</t>
  </si>
  <si>
    <t>85215</t>
  </si>
  <si>
    <t xml:space="preserve">Dodatki mieszkaniowe </t>
  </si>
  <si>
    <t>855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</si>
  <si>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</si>
  <si>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</si>
  <si>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</si>
  <si>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</si>
  <si>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</si>
  <si>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</si>
  <si>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</si>
  <si>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</si>
  <si>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85595</t>
  </si>
  <si>
    <t xml:space="preserve">   </t>
  </si>
  <si>
    <t>OGÓŁEM</t>
  </si>
  <si>
    <t xml:space="preserve"> 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</si>
  <si>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</si>
  <si>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</si>
  <si>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</si>
  <si>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</si>
  <si>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</si>
  <si>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</si>
  <si>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</si>
  <si>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</si>
  <si>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</si>
  <si>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</si>
  <si>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</si>
  <si>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</si>
  <si>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</si>
  <si>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</si>
  <si>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</si>
  <si>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</si>
  <si>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</si>
  <si>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</si>
  <si>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</si>
  <si>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</si>
  <si>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</si>
  <si>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</si>
  <si>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</si>
  <si>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</si>
  <si>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</si>
  <si>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</si>
  <si>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</si>
  <si>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</si>
  <si>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</si>
  <si>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</si>
  <si>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</si>
  <si>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</si>
  <si>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</si>
  <si>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</si>
  <si>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</si>
  <si>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</si>
  <si>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</si>
  <si>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</si>
  <si>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</si>
  <si>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</si>
  <si>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</si>
  <si>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</si>
  <si>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</si>
  <si>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</si>
  <si>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</si>
  <si>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</si>
  <si>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</si>
  <si>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</si>
  <si>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</si>
  <si>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</si>
  <si>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</si>
  <si>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</si>
  <si>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</si>
  <si>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</si>
  <si>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</si>
  <si>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</si>
  <si>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</si>
  <si>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</si>
  <si>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</si>
  <si>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</si>
  <si>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</si>
  <si>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</si>
  <si>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</si>
  <si>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</si>
  <si>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</si>
  <si>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</si>
  <si>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</si>
  <si>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75109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</si>
  <si>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</si>
  <si>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</si>
  <si>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</si>
  <si>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</si>
  <si>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</si>
  <si>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</si>
  <si>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</si>
  <si>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</si>
  <si>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</si>
  <si>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</si>
  <si>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</si>
  <si>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</si>
  <si>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</si>
  <si>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</si>
  <si>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Szkoły podstawowe</t>
  </si>
  <si>
    <t>80104</t>
  </si>
  <si>
    <t>Oddziały klas "O" w przedszkolach i szkołach podstawowych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</si>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</sst>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%"/>
    <numFmt numFmtId="167" formatCode="@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7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left" vertical="center"/>
    </xf>
    <xf numFmtId="165" fontId="7" fillId="2" borderId="9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horizontal="right" vertical="center"/>
    </xf>
    <xf numFmtId="165" fontId="7" fillId="2" borderId="11" xfId="0" applyNumberFormat="1" applyFont="1" applyFill="1" applyBorder="1" applyAlignment="1">
      <alignment horizontal="right" vertical="center"/>
    </xf>
    <xf numFmtId="166" fontId="7" fillId="2" borderId="4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center" vertical="center" wrapText="1"/>
    </xf>
    <xf numFmtId="167" fontId="8" fillId="3" borderId="9" xfId="0" applyNumberFormat="1" applyFont="1" applyFill="1" applyBorder="1" applyAlignment="1">
      <alignment horizontal="left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7" fontId="2" fillId="3" borderId="5" xfId="0" applyNumberFormat="1" applyFont="1" applyFill="1" applyBorder="1" applyAlignment="1">
      <alignment vertical="center"/>
    </xf>
    <xf numFmtId="167" fontId="8" fillId="3" borderId="12" xfId="0" applyNumberFormat="1" applyFont="1" applyFill="1" applyBorder="1" applyAlignment="1">
      <alignment vertical="center"/>
    </xf>
    <xf numFmtId="164" fontId="8" fillId="3" borderId="13" xfId="0" applyFont="1" applyFill="1" applyBorder="1" applyAlignment="1">
      <alignment vertical="center"/>
    </xf>
    <xf numFmtId="165" fontId="8" fillId="3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horizontal="right" vertical="center"/>
    </xf>
    <xf numFmtId="167" fontId="7" fillId="2" borderId="16" xfId="0" applyNumberFormat="1" applyFont="1" applyFill="1" applyBorder="1" applyAlignment="1">
      <alignment vertical="center"/>
    </xf>
    <xf numFmtId="167" fontId="8" fillId="2" borderId="16" xfId="0" applyNumberFormat="1" applyFont="1" applyFill="1" applyBorder="1" applyAlignment="1">
      <alignment vertical="center"/>
    </xf>
    <xf numFmtId="164" fontId="7" fillId="2" borderId="16" xfId="0" applyFont="1" applyFill="1" applyBorder="1" applyAlignment="1">
      <alignment vertical="center" wrapText="1"/>
    </xf>
    <xf numFmtId="165" fontId="7" fillId="2" borderId="16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horizontal="right" vertical="center"/>
    </xf>
    <xf numFmtId="167" fontId="7" fillId="3" borderId="17" xfId="0" applyNumberFormat="1" applyFont="1" applyFill="1" applyBorder="1" applyAlignment="1">
      <alignment vertical="center"/>
    </xf>
    <xf numFmtId="167" fontId="8" fillId="3" borderId="18" xfId="0" applyNumberFormat="1" applyFont="1" applyFill="1" applyBorder="1" applyAlignment="1">
      <alignment vertical="center"/>
    </xf>
    <xf numFmtId="164" fontId="8" fillId="3" borderId="19" xfId="0" applyFont="1" applyFill="1" applyBorder="1" applyAlignment="1">
      <alignment vertical="center" wrapText="1"/>
    </xf>
    <xf numFmtId="165" fontId="2" fillId="3" borderId="19" xfId="0" applyNumberFormat="1" applyFont="1" applyFill="1" applyBorder="1" applyAlignment="1">
      <alignment vertical="center"/>
    </xf>
    <xf numFmtId="166" fontId="7" fillId="3" borderId="14" xfId="0" applyNumberFormat="1" applyFont="1" applyFill="1" applyBorder="1" applyAlignment="1">
      <alignment vertical="center"/>
    </xf>
    <xf numFmtId="165" fontId="2" fillId="3" borderId="18" xfId="0" applyNumberFormat="1" applyFont="1" applyFill="1" applyBorder="1" applyAlignment="1">
      <alignment horizontal="right" vertical="center"/>
    </xf>
    <xf numFmtId="164" fontId="7" fillId="2" borderId="16" xfId="0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horizontal="left" vertical="center"/>
    </xf>
    <xf numFmtId="164" fontId="8" fillId="3" borderId="19" xfId="0" applyFont="1" applyFill="1" applyBorder="1" applyAlignment="1">
      <alignment vertical="center"/>
    </xf>
    <xf numFmtId="165" fontId="8" fillId="3" borderId="20" xfId="0" applyNumberFormat="1" applyFont="1" applyFill="1" applyBorder="1" applyAlignment="1">
      <alignment horizontal="right" vertical="center"/>
    </xf>
    <xf numFmtId="166" fontId="8" fillId="3" borderId="21" xfId="0" applyNumberFormat="1" applyFont="1" applyFill="1" applyBorder="1" applyAlignment="1">
      <alignment vertical="center"/>
    </xf>
    <xf numFmtId="164" fontId="8" fillId="3" borderId="22" xfId="0" applyFont="1" applyFill="1" applyBorder="1" applyAlignment="1">
      <alignment vertical="center"/>
    </xf>
    <xf numFmtId="166" fontId="8" fillId="3" borderId="23" xfId="0" applyNumberFormat="1" applyFont="1" applyFill="1" applyBorder="1" applyAlignment="1">
      <alignment vertical="center"/>
    </xf>
    <xf numFmtId="167" fontId="8" fillId="3" borderId="22" xfId="0" applyNumberFormat="1" applyFont="1" applyFill="1" applyBorder="1" applyAlignment="1">
      <alignment horizontal="left" vertical="center"/>
    </xf>
    <xf numFmtId="166" fontId="8" fillId="4" borderId="16" xfId="0" applyNumberFormat="1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horizontal="right" vertical="center"/>
    </xf>
    <xf numFmtId="167" fontId="7" fillId="3" borderId="25" xfId="0" applyNumberFormat="1" applyFont="1" applyFill="1" applyBorder="1" applyAlignment="1">
      <alignment vertical="center"/>
    </xf>
    <xf numFmtId="165" fontId="7" fillId="2" borderId="26" xfId="0" applyNumberFormat="1" applyFont="1" applyFill="1" applyBorder="1" applyAlignment="1">
      <alignment vertical="center"/>
    </xf>
    <xf numFmtId="166" fontId="8" fillId="4" borderId="4" xfId="0" applyNumberFormat="1" applyFont="1" applyFill="1" applyBorder="1" applyAlignment="1">
      <alignment vertical="center"/>
    </xf>
    <xf numFmtId="167" fontId="7" fillId="5" borderId="17" xfId="0" applyNumberFormat="1" applyFont="1" applyFill="1" applyBorder="1" applyAlignment="1">
      <alignment vertical="center"/>
    </xf>
    <xf numFmtId="167" fontId="8" fillId="3" borderId="20" xfId="0" applyNumberFormat="1" applyFont="1" applyFill="1" applyBorder="1" applyAlignment="1">
      <alignment horizontal="left" vertical="center"/>
    </xf>
    <xf numFmtId="164" fontId="8" fillId="3" borderId="27" xfId="0" applyFont="1" applyFill="1" applyBorder="1" applyAlignment="1">
      <alignment vertical="center"/>
    </xf>
    <xf numFmtId="164" fontId="8" fillId="3" borderId="20" xfId="0" applyFont="1" applyFill="1" applyBorder="1" applyAlignment="1">
      <alignment vertical="center"/>
    </xf>
    <xf numFmtId="164" fontId="2" fillId="2" borderId="28" xfId="0" applyFont="1" applyFill="1" applyBorder="1" applyAlignment="1">
      <alignment vertical="center"/>
    </xf>
    <xf numFmtId="164" fontId="2" fillId="2" borderId="29" xfId="0" applyFont="1" applyFill="1" applyBorder="1" applyAlignment="1">
      <alignment vertical="center"/>
    </xf>
    <xf numFmtId="164" fontId="9" fillId="2" borderId="26" xfId="0" applyFont="1" applyFill="1" applyBorder="1" applyAlignment="1">
      <alignment horizontal="center" vertical="center"/>
    </xf>
    <xf numFmtId="165" fontId="9" fillId="2" borderId="26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13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>
      <alignment/>
    </xf>
    <xf numFmtId="164" fontId="0" fillId="0" borderId="24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22" xfId="0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11" fillId="6" borderId="24" xfId="0" applyFont="1" applyFill="1" applyBorder="1" applyAlignment="1">
      <alignment horizontal="center"/>
    </xf>
    <xf numFmtId="164" fontId="11" fillId="6" borderId="35" xfId="0" applyFont="1" applyFill="1" applyBorder="1" applyAlignment="1">
      <alignment horizontal="center"/>
    </xf>
    <xf numFmtId="164" fontId="11" fillId="6" borderId="20" xfId="0" applyFont="1" applyFill="1" applyBorder="1" applyAlignment="1">
      <alignment horizontal="center"/>
    </xf>
    <xf numFmtId="164" fontId="11" fillId="6" borderId="20" xfId="0" applyFont="1" applyFill="1" applyBorder="1" applyAlignment="1">
      <alignment/>
    </xf>
    <xf numFmtId="164" fontId="11" fillId="6" borderId="36" xfId="0" applyFont="1" applyFill="1" applyBorder="1" applyAlignment="1">
      <alignment horizontal="center"/>
    </xf>
    <xf numFmtId="167" fontId="10" fillId="7" borderId="37" xfId="0" applyNumberFormat="1" applyFont="1" applyFill="1" applyBorder="1" applyAlignment="1">
      <alignment/>
    </xf>
    <xf numFmtId="167" fontId="10" fillId="7" borderId="6" xfId="0" applyNumberFormat="1" applyFont="1" applyFill="1" applyBorder="1" applyAlignment="1">
      <alignment/>
    </xf>
    <xf numFmtId="164" fontId="10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/>
    </xf>
    <xf numFmtId="168" fontId="10" fillId="7" borderId="38" xfId="0" applyNumberFormat="1" applyFont="1" applyFill="1" applyBorder="1" applyAlignment="1">
      <alignment/>
    </xf>
    <xf numFmtId="167" fontId="10" fillId="3" borderId="30" xfId="0" applyNumberFormat="1" applyFont="1" applyFill="1" applyBorder="1" applyAlignment="1">
      <alignment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8" fontId="11" fillId="3" borderId="3" xfId="0" applyNumberFormat="1" applyFont="1" applyFill="1" applyBorder="1" applyAlignment="1">
      <alignment/>
    </xf>
    <xf numFmtId="168" fontId="11" fillId="3" borderId="3" xfId="0" applyNumberFormat="1" applyFont="1" applyFill="1" applyBorder="1" applyAlignment="1">
      <alignment horizontal="right"/>
    </xf>
    <xf numFmtId="168" fontId="11" fillId="3" borderId="32" xfId="0" applyNumberFormat="1" applyFont="1" applyFill="1" applyBorder="1" applyAlignment="1">
      <alignment/>
    </xf>
    <xf numFmtId="164" fontId="0" fillId="3" borderId="0" xfId="0" applyFill="1" applyAlignment="1">
      <alignment/>
    </xf>
    <xf numFmtId="167" fontId="0" fillId="0" borderId="17" xfId="0" applyNumberFormat="1" applyBorder="1" applyAlignment="1">
      <alignment/>
    </xf>
    <xf numFmtId="167" fontId="11" fillId="0" borderId="20" xfId="0" applyNumberFormat="1" applyFont="1" applyBorder="1" applyAlignment="1">
      <alignment/>
    </xf>
    <xf numFmtId="164" fontId="11" fillId="0" borderId="20" xfId="0" applyFont="1" applyBorder="1" applyAlignment="1">
      <alignment/>
    </xf>
    <xf numFmtId="168" fontId="11" fillId="0" borderId="20" xfId="0" applyNumberFormat="1" applyFont="1" applyBorder="1" applyAlignment="1">
      <alignment/>
    </xf>
    <xf numFmtId="168" fontId="11" fillId="0" borderId="36" xfId="0" applyNumberFormat="1" applyFont="1" applyBorder="1" applyAlignment="1">
      <alignment/>
    </xf>
    <xf numFmtId="167" fontId="0" fillId="0" borderId="19" xfId="0" applyNumberFormat="1" applyBorder="1" applyAlignment="1">
      <alignment/>
    </xf>
    <xf numFmtId="164" fontId="11" fillId="0" borderId="19" xfId="0" applyFont="1" applyBorder="1" applyAlignment="1">
      <alignment/>
    </xf>
    <xf numFmtId="164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7" fontId="12" fillId="0" borderId="17" xfId="0" applyNumberFormat="1" applyFont="1" applyBorder="1" applyAlignment="1">
      <alignment/>
    </xf>
    <xf numFmtId="167" fontId="11" fillId="0" borderId="22" xfId="0" applyNumberFormat="1" applyFont="1" applyBorder="1" applyAlignment="1">
      <alignment/>
    </xf>
    <xf numFmtId="164" fontId="11" fillId="0" borderId="22" xfId="0" applyFont="1" applyBorder="1" applyAlignment="1">
      <alignment/>
    </xf>
    <xf numFmtId="164" fontId="12" fillId="0" borderId="22" xfId="0" applyFont="1" applyBorder="1" applyAlignment="1">
      <alignment/>
    </xf>
    <xf numFmtId="168" fontId="11" fillId="0" borderId="22" xfId="0" applyNumberFormat="1" applyFont="1" applyBorder="1" applyAlignment="1">
      <alignment/>
    </xf>
    <xf numFmtId="168" fontId="11" fillId="0" borderId="22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/>
    </xf>
    <xf numFmtId="164" fontId="12" fillId="0" borderId="20" xfId="0" applyFont="1" applyBorder="1" applyAlignment="1">
      <alignment/>
    </xf>
    <xf numFmtId="168" fontId="11" fillId="0" borderId="20" xfId="0" applyNumberFormat="1" applyFont="1" applyBorder="1" applyAlignment="1">
      <alignment horizontal="right"/>
    </xf>
    <xf numFmtId="167" fontId="10" fillId="7" borderId="8" xfId="0" applyNumberFormat="1" applyFont="1" applyFill="1" applyBorder="1" applyAlignment="1">
      <alignment/>
    </xf>
    <xf numFmtId="167" fontId="10" fillId="7" borderId="11" xfId="0" applyNumberFormat="1" applyFont="1" applyFill="1" applyBorder="1" applyAlignment="1">
      <alignment/>
    </xf>
    <xf numFmtId="164" fontId="10" fillId="7" borderId="9" xfId="0" applyFont="1" applyFill="1" applyBorder="1" applyAlignment="1">
      <alignment/>
    </xf>
    <xf numFmtId="168" fontId="10" fillId="7" borderId="9" xfId="0" applyNumberFormat="1" applyFont="1" applyFill="1" applyBorder="1" applyAlignment="1">
      <alignment/>
    </xf>
    <xf numFmtId="168" fontId="10" fillId="7" borderId="9" xfId="0" applyNumberFormat="1" applyFont="1" applyFill="1" applyBorder="1" applyAlignment="1">
      <alignment horizontal="right"/>
    </xf>
    <xf numFmtId="168" fontId="10" fillId="7" borderId="10" xfId="0" applyNumberFormat="1" applyFont="1" applyFill="1" applyBorder="1" applyAlignment="1">
      <alignment/>
    </xf>
    <xf numFmtId="167" fontId="11" fillId="0" borderId="19" xfId="0" applyNumberFormat="1" applyFont="1" applyBorder="1" applyAlignment="1">
      <alignment/>
    </xf>
    <xf numFmtId="168" fontId="11" fillId="0" borderId="19" xfId="0" applyNumberFormat="1" applyFont="1" applyBorder="1" applyAlignment="1">
      <alignment/>
    </xf>
    <xf numFmtId="168" fontId="11" fillId="0" borderId="39" xfId="0" applyNumberFormat="1" applyFont="1" applyBorder="1" applyAlignment="1">
      <alignment/>
    </xf>
    <xf numFmtId="167" fontId="10" fillId="7" borderId="9" xfId="0" applyNumberFormat="1" applyFont="1" applyFill="1" applyBorder="1" applyAlignment="1">
      <alignment/>
    </xf>
    <xf numFmtId="167" fontId="11" fillId="0" borderId="3" xfId="0" applyNumberFormat="1" applyFont="1" applyBorder="1" applyAlignment="1">
      <alignment/>
    </xf>
    <xf numFmtId="164" fontId="11" fillId="0" borderId="3" xfId="0" applyFont="1" applyBorder="1" applyAlignment="1">
      <alignment/>
    </xf>
    <xf numFmtId="168" fontId="11" fillId="0" borderId="3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4" fontId="11" fillId="0" borderId="27" xfId="0" applyFont="1" applyBorder="1" applyAlignment="1">
      <alignment/>
    </xf>
    <xf numFmtId="168" fontId="11" fillId="0" borderId="27" xfId="0" applyNumberFormat="1" applyFont="1" applyBorder="1" applyAlignment="1">
      <alignment horizontal="right"/>
    </xf>
    <xf numFmtId="168" fontId="11" fillId="0" borderId="27" xfId="0" applyNumberFormat="1" applyFont="1" applyBorder="1" applyAlignment="1">
      <alignment/>
    </xf>
    <xf numFmtId="168" fontId="11" fillId="0" borderId="21" xfId="0" applyNumberFormat="1" applyFont="1" applyBorder="1" applyAlignment="1">
      <alignment horizontal="right"/>
    </xf>
    <xf numFmtId="168" fontId="11" fillId="0" borderId="21" xfId="0" applyNumberFormat="1" applyFont="1" applyBorder="1" applyAlignment="1">
      <alignment/>
    </xf>
    <xf numFmtId="167" fontId="10" fillId="7" borderId="17" xfId="0" applyNumberFormat="1" applyFont="1" applyFill="1" applyBorder="1" applyAlignment="1">
      <alignment/>
    </xf>
    <xf numFmtId="167" fontId="10" fillId="7" borderId="18" xfId="0" applyNumberFormat="1" applyFont="1" applyFill="1" applyBorder="1" applyAlignment="1">
      <alignment/>
    </xf>
    <xf numFmtId="164" fontId="10" fillId="7" borderId="27" xfId="0" applyFont="1" applyFill="1" applyBorder="1" applyAlignment="1">
      <alignment/>
    </xf>
    <xf numFmtId="168" fontId="10" fillId="7" borderId="27" xfId="0" applyNumberFormat="1" applyFont="1" applyFill="1" applyBorder="1" applyAlignment="1">
      <alignment/>
    </xf>
    <xf numFmtId="168" fontId="10" fillId="7" borderId="27" xfId="0" applyNumberFormat="1" applyFont="1" applyFill="1" applyBorder="1" applyAlignment="1">
      <alignment horizontal="center"/>
    </xf>
    <xf numFmtId="168" fontId="10" fillId="7" borderId="27" xfId="0" applyNumberFormat="1" applyFont="1" applyFill="1" applyBorder="1" applyAlignment="1">
      <alignment horizontal="right"/>
    </xf>
    <xf numFmtId="168" fontId="10" fillId="7" borderId="21" xfId="0" applyNumberFormat="1" applyFont="1" applyFill="1" applyBorder="1" applyAlignment="1">
      <alignment/>
    </xf>
    <xf numFmtId="167" fontId="0" fillId="0" borderId="18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167" fontId="11" fillId="0" borderId="18" xfId="0" applyNumberFormat="1" applyFont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39" xfId="0" applyNumberFormat="1" applyFont="1" applyBorder="1" applyAlignment="1">
      <alignment horizontal="right"/>
    </xf>
    <xf numFmtId="164" fontId="13" fillId="7" borderId="6" xfId="0" applyFont="1" applyFill="1" applyBorder="1" applyAlignment="1">
      <alignment/>
    </xf>
    <xf numFmtId="168" fontId="10" fillId="7" borderId="6" xfId="0" applyNumberFormat="1" applyFont="1" applyFill="1" applyBorder="1" applyAlignment="1">
      <alignment horizontal="right"/>
    </xf>
    <xf numFmtId="168" fontId="10" fillId="7" borderId="38" xfId="0" applyNumberFormat="1" applyFont="1" applyFill="1" applyBorder="1" applyAlignment="1">
      <alignment horizontal="right"/>
    </xf>
    <xf numFmtId="168" fontId="11" fillId="0" borderId="3" xfId="0" applyNumberFormat="1" applyFont="1" applyBorder="1" applyAlignment="1">
      <alignment horizontal="right"/>
    </xf>
    <xf numFmtId="168" fontId="11" fillId="0" borderId="32" xfId="0" applyNumberFormat="1" applyFont="1" applyBorder="1" applyAlignment="1">
      <alignment horizontal="right"/>
    </xf>
    <xf numFmtId="168" fontId="10" fillId="7" borderId="10" xfId="0" applyNumberFormat="1" applyFont="1" applyFill="1" applyBorder="1" applyAlignment="1">
      <alignment horizontal="right"/>
    </xf>
    <xf numFmtId="167" fontId="10" fillId="0" borderId="30" xfId="0" applyNumberFormat="1" applyFont="1" applyBorder="1" applyAlignment="1">
      <alignment/>
    </xf>
    <xf numFmtId="167" fontId="10" fillId="0" borderId="17" xfId="0" applyNumberFormat="1" applyFont="1" applyBorder="1" applyAlignment="1">
      <alignment/>
    </xf>
    <xf numFmtId="168" fontId="11" fillId="0" borderId="36" xfId="0" applyNumberFormat="1" applyFont="1" applyBorder="1" applyAlignment="1">
      <alignment horizontal="right"/>
    </xf>
    <xf numFmtId="167" fontId="10" fillId="7" borderId="19" xfId="0" applyNumberFormat="1" applyFont="1" applyFill="1" applyBorder="1" applyAlignment="1">
      <alignment/>
    </xf>
    <xf numFmtId="164" fontId="10" fillId="7" borderId="19" xfId="0" applyFont="1" applyFill="1" applyBorder="1" applyAlignment="1">
      <alignment/>
    </xf>
    <xf numFmtId="168" fontId="10" fillId="7" borderId="19" xfId="0" applyNumberFormat="1" applyFont="1" applyFill="1" applyBorder="1" applyAlignment="1">
      <alignment/>
    </xf>
    <xf numFmtId="168" fontId="10" fillId="7" borderId="39" xfId="0" applyNumberFormat="1" applyFont="1" applyFill="1" applyBorder="1" applyAlignment="1">
      <alignment/>
    </xf>
    <xf numFmtId="167" fontId="10" fillId="3" borderId="17" xfId="0" applyNumberFormat="1" applyFont="1" applyFill="1" applyBorder="1" applyAlignment="1">
      <alignment/>
    </xf>
    <xf numFmtId="167" fontId="11" fillId="0" borderId="27" xfId="0" applyNumberFormat="1" applyFont="1" applyBorder="1" applyAlignment="1">
      <alignment/>
    </xf>
    <xf numFmtId="164" fontId="14" fillId="3" borderId="24" xfId="0" applyFont="1" applyFill="1" applyBorder="1" applyAlignment="1">
      <alignment horizontal="center"/>
    </xf>
    <xf numFmtId="167" fontId="11" fillId="3" borderId="35" xfId="0" applyNumberFormat="1" applyFont="1" applyFill="1" applyBorder="1" applyAlignment="1">
      <alignment/>
    </xf>
    <xf numFmtId="164" fontId="11" fillId="3" borderId="20" xfId="0" applyFont="1" applyFill="1" applyBorder="1" applyAlignment="1">
      <alignment/>
    </xf>
    <xf numFmtId="164" fontId="0" fillId="3" borderId="20" xfId="0" applyFont="1" applyFill="1" applyBorder="1" applyAlignment="1">
      <alignment/>
    </xf>
    <xf numFmtId="168" fontId="11" fillId="3" borderId="20" xfId="0" applyNumberFormat="1" applyFont="1" applyFill="1" applyBorder="1" applyAlignment="1">
      <alignment/>
    </xf>
    <xf numFmtId="168" fontId="11" fillId="3" borderId="20" xfId="0" applyNumberFormat="1" applyFont="1" applyFill="1" applyBorder="1" applyAlignment="1">
      <alignment horizontal="right"/>
    </xf>
    <xf numFmtId="168" fontId="11" fillId="3" borderId="36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28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16" xfId="0" applyFont="1" applyBorder="1" applyAlignment="1">
      <alignment/>
    </xf>
    <xf numFmtId="168" fontId="10" fillId="0" borderId="16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15" xfId="0" applyBorder="1" applyAlignment="1">
      <alignment/>
    </xf>
    <xf numFmtId="164" fontId="0" fillId="0" borderId="40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8" borderId="24" xfId="0" applyFill="1" applyBorder="1" applyAlignment="1">
      <alignment horizontal="center"/>
    </xf>
    <xf numFmtId="164" fontId="0" fillId="8" borderId="35" xfId="0" applyFill="1" applyBorder="1" applyAlignment="1">
      <alignment horizontal="center"/>
    </xf>
    <xf numFmtId="164" fontId="0" fillId="8" borderId="20" xfId="0" applyFill="1" applyBorder="1" applyAlignment="1">
      <alignment horizontal="center"/>
    </xf>
    <xf numFmtId="164" fontId="0" fillId="8" borderId="20" xfId="0" applyFill="1" applyBorder="1" applyAlignment="1">
      <alignment/>
    </xf>
    <xf numFmtId="164" fontId="0" fillId="0" borderId="41" xfId="0" applyBorder="1" applyAlignment="1">
      <alignment/>
    </xf>
    <xf numFmtId="164" fontId="10" fillId="0" borderId="6" xfId="0" applyFont="1" applyBorder="1" applyAlignment="1">
      <alignment/>
    </xf>
    <xf numFmtId="168" fontId="10" fillId="0" borderId="6" xfId="0" applyNumberFormat="1" applyFont="1" applyBorder="1" applyAlignment="1">
      <alignment/>
    </xf>
    <xf numFmtId="164" fontId="12" fillId="0" borderId="40" xfId="0" applyFont="1" applyBorder="1" applyAlignment="1">
      <alignment/>
    </xf>
    <xf numFmtId="168" fontId="12" fillId="0" borderId="22" xfId="0" applyNumberFormat="1" applyFont="1" applyBorder="1" applyAlignment="1">
      <alignment/>
    </xf>
    <xf numFmtId="164" fontId="0" fillId="0" borderId="17" xfId="0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0" xfId="0" applyNumberFormat="1" applyFont="1" applyBorder="1" applyAlignment="1">
      <alignment horizontal="right"/>
    </xf>
    <xf numFmtId="164" fontId="10" fillId="0" borderId="8" xfId="0" applyFont="1" applyBorder="1" applyAlignment="1">
      <alignment/>
    </xf>
    <xf numFmtId="164" fontId="10" fillId="0" borderId="11" xfId="0" applyFont="1" applyBorder="1" applyAlignment="1">
      <alignment/>
    </xf>
    <xf numFmtId="168" fontId="12" fillId="0" borderId="20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27" xfId="0" applyFont="1" applyBorder="1" applyAlignment="1">
      <alignment/>
    </xf>
    <xf numFmtId="168" fontId="10" fillId="0" borderId="27" xfId="0" applyNumberFormat="1" applyFont="1" applyBorder="1" applyAlignment="1">
      <alignment/>
    </xf>
    <xf numFmtId="164" fontId="10" fillId="0" borderId="9" xfId="0" applyFont="1" applyBorder="1" applyAlignment="1">
      <alignment/>
    </xf>
    <xf numFmtId="168" fontId="10" fillId="0" borderId="9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27" xfId="0" applyNumberFormat="1" applyFont="1" applyBorder="1" applyAlignment="1">
      <alignment/>
    </xf>
    <xf numFmtId="164" fontId="0" fillId="8" borderId="22" xfId="0" applyFill="1" applyBorder="1" applyAlignment="1">
      <alignment horizontal="center"/>
    </xf>
    <xf numFmtId="164" fontId="0" fillId="8" borderId="22" xfId="0" applyFill="1" applyBorder="1" applyAlignment="1">
      <alignment/>
    </xf>
    <xf numFmtId="168" fontId="12" fillId="0" borderId="22" xfId="0" applyNumberFormat="1" applyFont="1" applyBorder="1" applyAlignment="1">
      <alignment horizontal="right"/>
    </xf>
    <xf numFmtId="168" fontId="12" fillId="0" borderId="20" xfId="0" applyNumberFormat="1" applyFont="1" applyBorder="1" applyAlignment="1">
      <alignment horizontal="right"/>
    </xf>
    <xf numFmtId="168" fontId="0" fillId="0" borderId="36" xfId="0" applyNumberFormat="1" applyFont="1" applyBorder="1" applyAlignment="1">
      <alignment/>
    </xf>
    <xf numFmtId="164" fontId="12" fillId="0" borderId="35" xfId="0" applyFont="1" applyBorder="1" applyAlignment="1">
      <alignment/>
    </xf>
    <xf numFmtId="168" fontId="12" fillId="0" borderId="36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12" fillId="0" borderId="23" xfId="0" applyNumberFormat="1" applyFont="1" applyBorder="1" applyAlignment="1">
      <alignment/>
    </xf>
    <xf numFmtId="164" fontId="10" fillId="0" borderId="7" xfId="0" applyFont="1" applyBorder="1" applyAlignment="1">
      <alignment/>
    </xf>
    <xf numFmtId="168" fontId="10" fillId="0" borderId="38" xfId="0" applyNumberFormat="1" applyFont="1" applyBorder="1" applyAlignment="1">
      <alignment/>
    </xf>
    <xf numFmtId="168" fontId="0" fillId="0" borderId="36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/>
    </xf>
    <xf numFmtId="168" fontId="12" fillId="0" borderId="38" xfId="0" applyNumberFormat="1" applyFont="1" applyBorder="1" applyAlignment="1">
      <alignment/>
    </xf>
    <xf numFmtId="164" fontId="0" fillId="0" borderId="42" xfId="0" applyBorder="1" applyAlignment="1">
      <alignment/>
    </xf>
    <xf numFmtId="168" fontId="10" fillId="0" borderId="9" xfId="0" applyNumberFormat="1" applyFont="1" applyBorder="1" applyAlignment="1">
      <alignment horizontal="right"/>
    </xf>
    <xf numFmtId="164" fontId="10" fillId="0" borderId="42" xfId="0" applyFont="1" applyBorder="1" applyAlignment="1">
      <alignment/>
    </xf>
    <xf numFmtId="168" fontId="10" fillId="0" borderId="27" xfId="0" applyNumberFormat="1" applyFont="1" applyBorder="1" applyAlignment="1">
      <alignment horizontal="right"/>
    </xf>
    <xf numFmtId="168" fontId="10" fillId="0" borderId="21" xfId="0" applyNumberFormat="1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18" xfId="0" applyFont="1" applyBorder="1" applyAlignment="1">
      <alignment/>
    </xf>
    <xf numFmtId="168" fontId="12" fillId="0" borderId="19" xfId="0" applyNumberFormat="1" applyFont="1" applyBorder="1" applyAlignment="1">
      <alignment/>
    </xf>
    <xf numFmtId="168" fontId="12" fillId="0" borderId="19" xfId="0" applyNumberFormat="1" applyFont="1" applyBorder="1" applyAlignment="1">
      <alignment horizontal="right"/>
    </xf>
    <xf numFmtId="168" fontId="12" fillId="0" borderId="39" xfId="0" applyNumberFormat="1" applyFont="1" applyBorder="1" applyAlignment="1">
      <alignment/>
    </xf>
    <xf numFmtId="164" fontId="10" fillId="0" borderId="43" xfId="0" applyFont="1" applyBorder="1" applyAlignment="1">
      <alignment/>
    </xf>
    <xf numFmtId="164" fontId="10" fillId="0" borderId="44" xfId="0" applyFont="1" applyBorder="1" applyAlignment="1">
      <alignment/>
    </xf>
    <xf numFmtId="167" fontId="10" fillId="7" borderId="41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8" fontId="10" fillId="7" borderId="19" xfId="0" applyNumberFormat="1" applyFont="1" applyFill="1" applyBorder="1" applyAlignment="1">
      <alignment horizontal="right"/>
    </xf>
    <xf numFmtId="168" fontId="10" fillId="7" borderId="39" xfId="0" applyNumberFormat="1" applyFont="1" applyFill="1" applyBorder="1" applyAlignment="1">
      <alignment horizontal="right"/>
    </xf>
    <xf numFmtId="168" fontId="11" fillId="0" borderId="27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4" fontId="0" fillId="0" borderId="25" xfId="0" applyBorder="1" applyAlignment="1">
      <alignment/>
    </xf>
    <xf numFmtId="164" fontId="15" fillId="0" borderId="0" xfId="0" applyFont="1" applyAlignment="1">
      <alignment/>
    </xf>
    <xf numFmtId="164" fontId="2" fillId="0" borderId="0" xfId="0" applyFont="1" applyAlignment="1">
      <alignment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right"/>
    </xf>
    <xf numFmtId="164" fontId="16" fillId="0" borderId="5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/>
    </xf>
    <xf numFmtId="164" fontId="16" fillId="0" borderId="32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/>
    </xf>
    <xf numFmtId="164" fontId="17" fillId="9" borderId="41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7" fillId="9" borderId="21" xfId="0" applyFont="1" applyFill="1" applyBorder="1" applyAlignment="1">
      <alignment horizontal="center" vertical="center"/>
    </xf>
    <xf numFmtId="167" fontId="7" fillId="7" borderId="5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4" fontId="7" fillId="7" borderId="3" xfId="0" applyFont="1" applyFill="1" applyBorder="1" applyAlignment="1">
      <alignment vertical="center"/>
    </xf>
    <xf numFmtId="168" fontId="9" fillId="7" borderId="3" xfId="0" applyNumberFormat="1" applyFont="1" applyFill="1" applyBorder="1" applyAlignment="1">
      <alignment vertical="center"/>
    </xf>
    <xf numFmtId="168" fontId="9" fillId="7" borderId="32" xfId="0" applyNumberFormat="1" applyFont="1" applyFill="1" applyBorder="1" applyAlignment="1">
      <alignment vertical="center"/>
    </xf>
    <xf numFmtId="167" fontId="2" fillId="0" borderId="24" xfId="0" applyNumberFormat="1" applyFont="1" applyBorder="1" applyAlignment="1">
      <alignment vertical="center"/>
    </xf>
    <xf numFmtId="167" fontId="18" fillId="0" borderId="20" xfId="0" applyNumberFormat="1" applyFont="1" applyBorder="1" applyAlignment="1">
      <alignment vertical="center"/>
    </xf>
    <xf numFmtId="164" fontId="2" fillId="0" borderId="20" xfId="0" applyFont="1" applyBorder="1" applyAlignment="1">
      <alignment vertical="center"/>
    </xf>
    <xf numFmtId="164" fontId="18" fillId="0" borderId="20" xfId="0" applyFont="1" applyBorder="1" applyAlignment="1">
      <alignment vertical="center"/>
    </xf>
    <xf numFmtId="168" fontId="19" fillId="0" borderId="20" xfId="0" applyNumberFormat="1" applyFont="1" applyBorder="1" applyAlignment="1">
      <alignment vertical="center"/>
    </xf>
    <xf numFmtId="168" fontId="9" fillId="0" borderId="36" xfId="0" applyNumberFormat="1" applyFont="1" applyFill="1" applyBorder="1" applyAlignment="1">
      <alignment vertical="center"/>
    </xf>
    <xf numFmtId="164" fontId="2" fillId="0" borderId="24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horizontal="center" vertical="center"/>
    </xf>
    <xf numFmtId="164" fontId="19" fillId="0" borderId="20" xfId="0" applyFont="1" applyBorder="1" applyAlignment="1">
      <alignment vertical="center" wrapText="1"/>
    </xf>
    <xf numFmtId="168" fontId="19" fillId="0" borderId="36" xfId="0" applyNumberFormat="1" applyFont="1" applyBorder="1" applyAlignment="1">
      <alignment vertical="center"/>
    </xf>
    <xf numFmtId="167" fontId="7" fillId="7" borderId="24" xfId="0" applyNumberFormat="1" applyFont="1" applyFill="1" applyBorder="1" applyAlignment="1">
      <alignment vertical="center"/>
    </xf>
    <xf numFmtId="167" fontId="7" fillId="7" borderId="20" xfId="0" applyNumberFormat="1" applyFont="1" applyFill="1" applyBorder="1" applyAlignment="1">
      <alignment vertical="center"/>
    </xf>
    <xf numFmtId="164" fontId="7" fillId="7" borderId="20" xfId="0" applyFont="1" applyFill="1" applyBorder="1" applyAlignment="1">
      <alignment vertical="center"/>
    </xf>
    <xf numFmtId="168" fontId="9" fillId="7" borderId="20" xfId="0" applyNumberFormat="1" applyFont="1" applyFill="1" applyBorder="1" applyAlignment="1">
      <alignment vertical="center"/>
    </xf>
    <xf numFmtId="168" fontId="9" fillId="7" borderId="36" xfId="0" applyNumberFormat="1" applyFont="1" applyFill="1" applyBorder="1" applyAlignment="1">
      <alignment vertical="center"/>
    </xf>
    <xf numFmtId="164" fontId="8" fillId="0" borderId="20" xfId="0" applyFont="1" applyBorder="1" applyAlignment="1">
      <alignment horizontal="center" vertical="center"/>
    </xf>
    <xf numFmtId="164" fontId="18" fillId="0" borderId="20" xfId="0" applyFont="1" applyBorder="1" applyAlignment="1">
      <alignment horizontal="center" vertical="center"/>
    </xf>
    <xf numFmtId="164" fontId="2" fillId="0" borderId="3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 wrapText="1"/>
    </xf>
    <xf numFmtId="168" fontId="9" fillId="0" borderId="38" xfId="0" applyNumberFormat="1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8" fontId="21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vertical="center" wrapText="1"/>
    </xf>
    <xf numFmtId="168" fontId="22" fillId="0" borderId="0" xfId="0" applyNumberFormat="1" applyFont="1" applyBorder="1" applyAlignment="1">
      <alignment vertical="center"/>
    </xf>
    <xf numFmtId="164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40"/>
  <sheetViews>
    <sheetView tabSelected="1" zoomScale="75" zoomScaleNormal="75" workbookViewId="0" topLeftCell="B7">
      <selection activeCell="G33" sqref="G33:H33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" t="s">
        <v>0</v>
      </c>
      <c r="I1" s="3"/>
    </row>
    <row r="2" spans="7:9" ht="18.75">
      <c r="G2" s="2"/>
      <c r="H2" s="4"/>
      <c r="I2" s="4"/>
    </row>
    <row r="3" spans="7:9" ht="18.75">
      <c r="G3" s="5"/>
      <c r="H3" s="4"/>
      <c r="I3" s="4"/>
    </row>
    <row r="4" spans="7:9" ht="18.75">
      <c r="G4" s="5"/>
      <c r="H4" s="4"/>
      <c r="I4" s="4"/>
    </row>
    <row r="6" spans="1:9" ht="32.25" customHeight="1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32.25" customHeight="1">
      <c r="A7" s="6" t="s">
        <v>2</v>
      </c>
      <c r="B7" s="6"/>
      <c r="C7" s="6"/>
      <c r="D7" s="6"/>
      <c r="E7" s="6"/>
      <c r="F7" s="6"/>
      <c r="G7" s="6"/>
      <c r="H7" s="6"/>
      <c r="I7" s="6"/>
    </row>
    <row r="8" ht="33" customHeight="1">
      <c r="I8" s="7"/>
    </row>
    <row r="9" spans="1:9" ht="38.25" customHeight="1">
      <c r="A9" s="8" t="s">
        <v>3</v>
      </c>
      <c r="B9" s="9" t="s">
        <v>4</v>
      </c>
      <c r="C9" s="9" t="s">
        <v>5</v>
      </c>
      <c r="D9" s="10" t="s">
        <v>6</v>
      </c>
      <c r="E9" s="10"/>
      <c r="F9" s="11" t="s">
        <v>7</v>
      </c>
      <c r="G9" s="12" t="s">
        <v>8</v>
      </c>
      <c r="H9" s="12"/>
      <c r="I9" s="11" t="s">
        <v>9</v>
      </c>
    </row>
    <row r="10" spans="1:9" ht="36.75">
      <c r="A10" s="8"/>
      <c r="B10" s="9"/>
      <c r="C10" s="9"/>
      <c r="D10" s="13" t="s">
        <v>10</v>
      </c>
      <c r="E10" s="14" t="s">
        <v>11</v>
      </c>
      <c r="F10" s="11"/>
      <c r="G10" s="15" t="s">
        <v>10</v>
      </c>
      <c r="H10" s="13" t="s">
        <v>12</v>
      </c>
      <c r="I10" s="11"/>
    </row>
    <row r="11" spans="1:9" s="20" customFormat="1" ht="18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8">
        <v>6</v>
      </c>
      <c r="G11" s="19">
        <v>7</v>
      </c>
      <c r="H11" s="17">
        <v>8</v>
      </c>
      <c r="I11" s="18">
        <v>9</v>
      </c>
    </row>
    <row r="12" spans="1:9" s="20" customFormat="1" ht="18.75" customHeight="1">
      <c r="A12" s="21">
        <v>10</v>
      </c>
      <c r="B12" s="22"/>
      <c r="C12" s="23" t="s">
        <v>13</v>
      </c>
      <c r="D12" s="24">
        <f>SUM(D13)</f>
        <v>265496.3</v>
      </c>
      <c r="E12" s="24">
        <f>SUM(E13)</f>
        <v>265496.3</v>
      </c>
      <c r="F12" s="25">
        <f aca="true" t="shared" si="0" ref="F12:F19">E12/D12</f>
        <v>1</v>
      </c>
      <c r="G12" s="26">
        <f>SUM(G13)</f>
        <v>265496.3</v>
      </c>
      <c r="H12" s="24">
        <f>SUM(H13)</f>
        <v>265496.3</v>
      </c>
      <c r="I12" s="27">
        <f aca="true" t="shared" si="1" ref="I12:I17">H12/G12</f>
        <v>1</v>
      </c>
    </row>
    <row r="13" spans="1:9" s="20" customFormat="1" ht="18.75" customHeight="1">
      <c r="A13" s="28"/>
      <c r="B13" s="29" t="s">
        <v>14</v>
      </c>
      <c r="C13" s="30" t="s">
        <v>15</v>
      </c>
      <c r="D13" s="31">
        <v>265496.3</v>
      </c>
      <c r="E13" s="31">
        <v>265496.3</v>
      </c>
      <c r="F13" s="32">
        <f t="shared" si="0"/>
        <v>1</v>
      </c>
      <c r="G13" s="33">
        <v>265496.3</v>
      </c>
      <c r="H13" s="31">
        <v>265496.3</v>
      </c>
      <c r="I13" s="34">
        <f t="shared" si="1"/>
        <v>1</v>
      </c>
    </row>
    <row r="14" spans="1:9" s="39" customFormat="1" ht="24.75" customHeight="1">
      <c r="A14" s="35" t="s">
        <v>16</v>
      </c>
      <c r="B14" s="36"/>
      <c r="C14" s="37" t="s">
        <v>17</v>
      </c>
      <c r="D14" s="38">
        <f>SUM(D15:D15)</f>
        <v>23439</v>
      </c>
      <c r="E14" s="38">
        <f>SUM(E15:E15)</f>
        <v>14200</v>
      </c>
      <c r="F14" s="27">
        <f t="shared" si="0"/>
        <v>0.605827893681471</v>
      </c>
      <c r="G14" s="38">
        <f>SUM(G15:G15)</f>
        <v>23439</v>
      </c>
      <c r="H14" s="38">
        <f>SUM(H15:H15)</f>
        <v>14200</v>
      </c>
      <c r="I14" s="27">
        <f t="shared" si="1"/>
        <v>0.605827893681471</v>
      </c>
    </row>
    <row r="15" spans="1:9" s="39" customFormat="1" ht="18" customHeight="1">
      <c r="A15" s="40"/>
      <c r="B15" s="41" t="s">
        <v>18</v>
      </c>
      <c r="C15" s="42" t="s">
        <v>19</v>
      </c>
      <c r="D15" s="43">
        <v>23439</v>
      </c>
      <c r="E15" s="43">
        <v>14200</v>
      </c>
      <c r="F15" s="44">
        <f t="shared" si="0"/>
        <v>0.605827893681471</v>
      </c>
      <c r="G15" s="45">
        <v>23439</v>
      </c>
      <c r="H15" s="43">
        <v>14200</v>
      </c>
      <c r="I15" s="44">
        <f t="shared" si="1"/>
        <v>0.605827893681471</v>
      </c>
    </row>
    <row r="16" spans="1:9" s="39" customFormat="1" ht="33.75" customHeight="1">
      <c r="A16" s="46" t="s">
        <v>20</v>
      </c>
      <c r="B16" s="47"/>
      <c r="C16" s="48" t="s">
        <v>21</v>
      </c>
      <c r="D16" s="49">
        <f>SUM(D17:D17)</f>
        <v>2070</v>
      </c>
      <c r="E16" s="49">
        <f>SUM(E17:E17)</f>
        <v>1596</v>
      </c>
      <c r="F16" s="50">
        <f t="shared" si="0"/>
        <v>0.7710144927536232</v>
      </c>
      <c r="G16" s="51">
        <f>SUM(G17:G17)</f>
        <v>2070</v>
      </c>
      <c r="H16" s="51">
        <f>SUM(H17:H17)</f>
        <v>476</v>
      </c>
      <c r="I16" s="50">
        <f t="shared" si="1"/>
        <v>0.22995169082125605</v>
      </c>
    </row>
    <row r="17" spans="1:9" s="39" customFormat="1" ht="24.75" customHeight="1">
      <c r="A17" s="52"/>
      <c r="B17" s="53" t="s">
        <v>22</v>
      </c>
      <c r="C17" s="54" t="s">
        <v>23</v>
      </c>
      <c r="D17" s="55">
        <v>2070</v>
      </c>
      <c r="E17" s="55">
        <v>1596</v>
      </c>
      <c r="F17" s="56">
        <f t="shared" si="0"/>
        <v>0.7710144927536232</v>
      </c>
      <c r="G17" s="57">
        <v>2070</v>
      </c>
      <c r="H17" s="55">
        <v>476</v>
      </c>
      <c r="I17" s="56">
        <f t="shared" si="1"/>
        <v>0.22995169082125605</v>
      </c>
    </row>
    <row r="18" spans="1:9" s="39" customFormat="1" ht="24.75" customHeight="1">
      <c r="A18" s="46" t="s">
        <v>24</v>
      </c>
      <c r="B18" s="46"/>
      <c r="C18" s="58" t="s">
        <v>25</v>
      </c>
      <c r="D18" s="49">
        <f>SUM(D19:D21)</f>
        <v>61817.29</v>
      </c>
      <c r="E18" s="49">
        <f>SUM(E19:E21)</f>
        <v>61817.29</v>
      </c>
      <c r="F18" s="50">
        <f t="shared" si="0"/>
        <v>1</v>
      </c>
      <c r="G18" s="49">
        <f>SUM(G19:G21)</f>
        <v>61817.29</v>
      </c>
      <c r="H18" s="49">
        <f>SUM(H19:H21)</f>
        <v>8875.77</v>
      </c>
      <c r="I18" s="50" t="s">
        <v>26</v>
      </c>
    </row>
    <row r="19" spans="1:9" s="39" customFormat="1" ht="20.25" customHeight="1">
      <c r="A19" s="52"/>
      <c r="B19" s="59" t="s">
        <v>27</v>
      </c>
      <c r="C19" s="60" t="s">
        <v>28</v>
      </c>
      <c r="D19" s="61">
        <v>46967.76</v>
      </c>
      <c r="E19" s="61">
        <v>46967.76</v>
      </c>
      <c r="F19" s="62">
        <f t="shared" si="0"/>
        <v>1</v>
      </c>
      <c r="G19" s="61">
        <v>46967.76</v>
      </c>
      <c r="H19" s="61">
        <v>8875.77</v>
      </c>
      <c r="I19" s="62">
        <f>H19/G19</f>
        <v>0.18897579956974742</v>
      </c>
    </row>
    <row r="20" spans="1:9" s="39" customFormat="1" ht="10.5" customHeight="1">
      <c r="A20" s="52"/>
      <c r="B20" s="59"/>
      <c r="C20" s="63"/>
      <c r="D20" s="61"/>
      <c r="E20" s="61"/>
      <c r="F20" s="64"/>
      <c r="G20" s="61"/>
      <c r="H20" s="61"/>
      <c r="I20" s="64"/>
    </row>
    <row r="21" spans="1:9" s="39" customFormat="1" ht="19.5" customHeight="1">
      <c r="A21" s="52"/>
      <c r="B21" s="65" t="s">
        <v>29</v>
      </c>
      <c r="C21" s="60" t="s">
        <v>30</v>
      </c>
      <c r="D21" s="61">
        <v>14849.53</v>
      </c>
      <c r="E21" s="61">
        <v>14849.53</v>
      </c>
      <c r="F21" s="62">
        <f>E21/D21</f>
        <v>1</v>
      </c>
      <c r="G21" s="61">
        <v>14849.53</v>
      </c>
      <c r="H21" s="61">
        <v>0</v>
      </c>
      <c r="I21" s="62">
        <f>H21/G21</f>
        <v>0</v>
      </c>
    </row>
    <row r="22" spans="1:9" s="39" customFormat="1" ht="10.5" customHeight="1">
      <c r="A22" s="52"/>
      <c r="B22" s="65"/>
      <c r="C22" s="63"/>
      <c r="D22" s="61"/>
      <c r="E22" s="61"/>
      <c r="F22" s="64"/>
      <c r="G22" s="61"/>
      <c r="H22" s="61"/>
      <c r="I22" s="62"/>
    </row>
    <row r="23" spans="1:9" s="39" customFormat="1" ht="24.75" customHeight="1">
      <c r="A23" s="46" t="s">
        <v>31</v>
      </c>
      <c r="B23" s="46"/>
      <c r="C23" s="58" t="s">
        <v>32</v>
      </c>
      <c r="D23" s="49">
        <f>SUM(D24:D26)</f>
        <v>19219</v>
      </c>
      <c r="E23" s="49">
        <f>SUM(E24:E26)</f>
        <v>12873</v>
      </c>
      <c r="F23" s="50">
        <f aca="true" t="shared" si="2" ref="F23:F24">E23/D23</f>
        <v>0.669805921223789</v>
      </c>
      <c r="G23" s="49">
        <f>SUM(G24:G26)</f>
        <v>19219</v>
      </c>
      <c r="H23" s="49">
        <f>SUM(H24:H26)</f>
        <v>12697.78</v>
      </c>
      <c r="I23" s="66">
        <f aca="true" t="shared" si="3" ref="I23:I24">H23/G23</f>
        <v>0.660688901607784</v>
      </c>
    </row>
    <row r="24" spans="1:9" s="39" customFormat="1" ht="19.5" customHeight="1">
      <c r="A24" s="52"/>
      <c r="B24" s="65" t="s">
        <v>33</v>
      </c>
      <c r="C24" s="60" t="s">
        <v>34</v>
      </c>
      <c r="D24" s="61">
        <v>18232</v>
      </c>
      <c r="E24" s="61">
        <v>11907</v>
      </c>
      <c r="F24" s="62">
        <f t="shared" si="2"/>
        <v>0.6530824923211935</v>
      </c>
      <c r="G24" s="67">
        <v>18232</v>
      </c>
      <c r="H24" s="61">
        <v>11732.58</v>
      </c>
      <c r="I24" s="62">
        <f t="shared" si="3"/>
        <v>0.6435157964019307</v>
      </c>
    </row>
    <row r="25" spans="1:9" s="39" customFormat="1" ht="19.5" customHeight="1">
      <c r="A25" s="52"/>
      <c r="B25" s="65"/>
      <c r="C25" s="63" t="s">
        <v>35</v>
      </c>
      <c r="D25" s="61"/>
      <c r="E25" s="61"/>
      <c r="F25" s="64"/>
      <c r="G25" s="67"/>
      <c r="H25" s="61"/>
      <c r="I25" s="64"/>
    </row>
    <row r="26" spans="1:9" s="39" customFormat="1" ht="26.25" customHeight="1">
      <c r="A26" s="68"/>
      <c r="B26" s="65" t="s">
        <v>36</v>
      </c>
      <c r="C26" s="60" t="s">
        <v>37</v>
      </c>
      <c r="D26" s="61">
        <v>987</v>
      </c>
      <c r="E26" s="61">
        <v>966</v>
      </c>
      <c r="F26" s="62">
        <f aca="true" t="shared" si="4" ref="F26:F29">E26/D26</f>
        <v>0.9787234042553191</v>
      </c>
      <c r="G26" s="67">
        <v>987</v>
      </c>
      <c r="H26" s="61">
        <v>965.2</v>
      </c>
      <c r="I26" s="62">
        <f aca="true" t="shared" si="5" ref="I26:I29">H26/G26</f>
        <v>0.9779128672745695</v>
      </c>
    </row>
    <row r="27" spans="1:9" s="39" customFormat="1" ht="21" customHeight="1">
      <c r="A27" s="35" t="s">
        <v>38</v>
      </c>
      <c r="B27" s="36"/>
      <c r="C27" s="37" t="s">
        <v>39</v>
      </c>
      <c r="D27" s="38">
        <f>SUM(D28:D32)</f>
        <v>5604932</v>
      </c>
      <c r="E27" s="38">
        <f>SUM(E28:E32)</f>
        <v>3019491</v>
      </c>
      <c r="F27" s="27">
        <f t="shared" si="4"/>
        <v>0.5387203627091283</v>
      </c>
      <c r="G27" s="69">
        <f>SUM(G28:G32)</f>
        <v>5604932</v>
      </c>
      <c r="H27" s="69">
        <f>SUM(H28:H32)</f>
        <v>3013836.96</v>
      </c>
      <c r="I27" s="70">
        <f t="shared" si="5"/>
        <v>0.5377116011398533</v>
      </c>
    </row>
    <row r="28" spans="1:9" s="39" customFormat="1" ht="21" customHeight="1">
      <c r="A28" s="71"/>
      <c r="B28" s="59" t="s">
        <v>40</v>
      </c>
      <c r="C28" s="60" t="s">
        <v>41</v>
      </c>
      <c r="D28" s="61">
        <v>3387551</v>
      </c>
      <c r="E28" s="61">
        <v>1827903</v>
      </c>
      <c r="F28" s="62">
        <f t="shared" si="4"/>
        <v>0.5395942378432088</v>
      </c>
      <c r="G28" s="67">
        <v>3387551</v>
      </c>
      <c r="H28" s="61">
        <v>1824472.48</v>
      </c>
      <c r="I28" s="62">
        <f t="shared" si="5"/>
        <v>0.538581553458531</v>
      </c>
    </row>
    <row r="29" spans="1:9" s="39" customFormat="1" ht="21" customHeight="1">
      <c r="A29" s="52"/>
      <c r="B29" s="72" t="s">
        <v>42</v>
      </c>
      <c r="C29" s="73" t="s">
        <v>43</v>
      </c>
      <c r="D29" s="61">
        <v>2213176</v>
      </c>
      <c r="E29" s="61">
        <v>1191507</v>
      </c>
      <c r="F29" s="62">
        <f t="shared" si="4"/>
        <v>0.5383697455602265</v>
      </c>
      <c r="G29" s="67">
        <v>2213176</v>
      </c>
      <c r="H29" s="61">
        <v>1189283.48</v>
      </c>
      <c r="I29" s="62">
        <f t="shared" si="5"/>
        <v>0.5373650717340148</v>
      </c>
    </row>
    <row r="30" spans="1:9" s="39" customFormat="1" ht="21" customHeight="1">
      <c r="A30" s="52"/>
      <c r="B30" s="72"/>
      <c r="C30" s="63" t="s">
        <v>44</v>
      </c>
      <c r="D30" s="61"/>
      <c r="E30" s="61"/>
      <c r="F30" s="64"/>
      <c r="G30" s="67"/>
      <c r="H30" s="61"/>
      <c r="I30" s="64"/>
    </row>
    <row r="31" spans="1:9" s="39" customFormat="1" ht="21" customHeight="1">
      <c r="A31" s="52"/>
      <c r="B31" s="65" t="s">
        <v>45</v>
      </c>
      <c r="C31" s="74" t="s">
        <v>46</v>
      </c>
      <c r="D31" s="61">
        <v>81</v>
      </c>
      <c r="E31" s="61">
        <v>81</v>
      </c>
      <c r="F31" s="62">
        <f aca="true" t="shared" si="6" ref="F31:F33">E31/D31</f>
        <v>1</v>
      </c>
      <c r="G31" s="67">
        <v>81</v>
      </c>
      <c r="H31" s="61">
        <v>81</v>
      </c>
      <c r="I31" s="62">
        <f aca="true" t="shared" si="7" ref="I31:I33">H31/G31</f>
        <v>1</v>
      </c>
    </row>
    <row r="32" spans="1:9" s="39" customFormat="1" ht="21" customHeight="1">
      <c r="A32" s="68"/>
      <c r="B32" s="65" t="s">
        <v>47</v>
      </c>
      <c r="C32" s="60" t="s">
        <v>15</v>
      </c>
      <c r="D32" s="61">
        <v>4124</v>
      </c>
      <c r="E32" s="61">
        <v>0</v>
      </c>
      <c r="F32" s="62">
        <f t="shared" si="6"/>
        <v>0</v>
      </c>
      <c r="G32" s="67">
        <v>4124</v>
      </c>
      <c r="H32" s="61">
        <v>0</v>
      </c>
      <c r="I32" s="62">
        <f t="shared" si="7"/>
        <v>0</v>
      </c>
    </row>
    <row r="33" spans="1:9" s="39" customFormat="1" ht="21" customHeight="1">
      <c r="A33" s="75"/>
      <c r="B33" s="76" t="s">
        <v>48</v>
      </c>
      <c r="C33" s="77" t="s">
        <v>49</v>
      </c>
      <c r="D33" s="78">
        <f>SUM(D12,D14,D16,D18,D23,D27)</f>
        <v>5976973.59</v>
      </c>
      <c r="E33" s="78">
        <f>SUM(E12,E14,E16,E18,E23,E27)</f>
        <v>3375473.59</v>
      </c>
      <c r="F33" s="27">
        <f t="shared" si="6"/>
        <v>0.5647462782247294</v>
      </c>
      <c r="G33" s="78" t="s">
        <v>50</v>
      </c>
      <c r="H33" s="78">
        <f>SUM(H12,H14,H16,H18,H23,H27)</f>
        <v>3315582.8099999996</v>
      </c>
      <c r="I33" s="27" t="e">
        <f t="shared" si="7"/>
        <v>#VALUE!</v>
      </c>
    </row>
    <row r="34" spans="3:9" s="39" customFormat="1" ht="24.75" customHeight="1">
      <c r="C34" s="20"/>
      <c r="D34" s="79"/>
      <c r="E34" s="79"/>
      <c r="F34" s="80"/>
      <c r="G34" s="79"/>
      <c r="H34" s="79"/>
      <c r="I34" s="80"/>
    </row>
    <row r="35" spans="1:9" ht="12.75" customHeight="1">
      <c r="A35" s="39"/>
      <c r="B35" s="39"/>
      <c r="C35" s="20"/>
      <c r="D35" s="79"/>
      <c r="E35" s="79"/>
      <c r="F35" s="80"/>
      <c r="G35" s="79"/>
      <c r="H35" s="79"/>
      <c r="I35" s="80"/>
    </row>
    <row r="36" ht="12.75" customHeight="1"/>
    <row r="37" spans="6:8" ht="21.75">
      <c r="F37" s="81"/>
      <c r="G37" s="82" t="s">
        <v>51</v>
      </c>
      <c r="H37" s="81"/>
    </row>
    <row r="38" spans="1:10" ht="18.75">
      <c r="A38"/>
      <c r="B38"/>
      <c r="C38"/>
      <c r="D38"/>
      <c r="E38"/>
      <c r="F38"/>
      <c r="G38"/>
      <c r="H38"/>
      <c r="I38"/>
      <c r="J38" s="83"/>
    </row>
    <row r="39" spans="6:10" ht="25.5">
      <c r="F39" s="84"/>
      <c r="G39" s="85"/>
      <c r="H39" s="85"/>
      <c r="I39" s="86"/>
      <c r="J39" s="86"/>
    </row>
    <row r="40" spans="6:10" ht="20.25">
      <c r="F40" s="87" t="s">
        <v>52</v>
      </c>
      <c r="G40" s="87"/>
      <c r="H40" s="87"/>
      <c r="I40" s="86"/>
      <c r="J40" s="86"/>
    </row>
    <row r="41" ht="25.5"/>
  </sheetData>
  <sheetProtection selectLockedCells="1" selectUnlockedCells="1"/>
  <mergeCells count="31"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I9:I10"/>
    <mergeCell ref="B19:B20"/>
    <mergeCell ref="D19:D20"/>
    <mergeCell ref="E19:E20"/>
    <mergeCell ref="G19:G20"/>
    <mergeCell ref="H19:H20"/>
    <mergeCell ref="B21:B22"/>
    <mergeCell ref="D21:D22"/>
    <mergeCell ref="E21:E22"/>
    <mergeCell ref="G21:G22"/>
    <mergeCell ref="H21:H22"/>
    <mergeCell ref="B24:B25"/>
    <mergeCell ref="D24:D25"/>
    <mergeCell ref="E24:E25"/>
    <mergeCell ref="G24:G25"/>
    <mergeCell ref="H24:H25"/>
    <mergeCell ref="B29:B30"/>
    <mergeCell ref="D29:D30"/>
    <mergeCell ref="E29:E30"/>
    <mergeCell ref="G29:G30"/>
    <mergeCell ref="H29:H30"/>
    <mergeCell ref="F40:H40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workbookViewId="0" topLeftCell="A1">
      <selection activeCell="A4" activeCellId="1" sqref="G33:H33 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53</v>
      </c>
    </row>
    <row r="2" ht="12.75">
      <c r="I2" t="s">
        <v>54</v>
      </c>
    </row>
    <row r="3" ht="12.75">
      <c r="I3" t="s">
        <v>55</v>
      </c>
    </row>
    <row r="4" ht="12.75">
      <c r="I4" t="s">
        <v>56</v>
      </c>
    </row>
    <row r="6" spans="3:5" ht="18">
      <c r="C6" s="88" t="s">
        <v>57</v>
      </c>
      <c r="D6" s="88"/>
      <c r="E6" s="88"/>
    </row>
    <row r="7" ht="12.75">
      <c r="C7" s="89"/>
    </row>
    <row r="8" ht="13.5">
      <c r="J8" t="s">
        <v>58</v>
      </c>
    </row>
    <row r="9" spans="1:10" ht="12.75">
      <c r="A9" s="90" t="s">
        <v>59</v>
      </c>
      <c r="B9" s="91"/>
      <c r="C9" s="92"/>
      <c r="D9" s="93"/>
      <c r="E9" s="94" t="s">
        <v>60</v>
      </c>
      <c r="F9" s="93"/>
      <c r="G9" s="92" t="s">
        <v>61</v>
      </c>
      <c r="H9" s="93"/>
      <c r="I9" s="93"/>
      <c r="J9" s="95"/>
    </row>
    <row r="10" spans="1:10" ht="12.75">
      <c r="A10" s="96" t="s">
        <v>62</v>
      </c>
      <c r="B10" s="97"/>
      <c r="C10" s="98" t="s">
        <v>5</v>
      </c>
      <c r="D10" s="99"/>
      <c r="E10" s="98" t="s">
        <v>63</v>
      </c>
      <c r="F10" s="99"/>
      <c r="G10" s="100"/>
      <c r="H10" s="100"/>
      <c r="I10" s="100"/>
      <c r="J10" s="101"/>
    </row>
    <row r="11" spans="1:10" ht="12.75">
      <c r="A11" s="102" t="s">
        <v>3</v>
      </c>
      <c r="B11" s="103" t="s">
        <v>4</v>
      </c>
      <c r="C11" s="104"/>
      <c r="D11" s="99"/>
      <c r="E11" s="104" t="s">
        <v>64</v>
      </c>
      <c r="F11" s="99"/>
      <c r="G11" s="105" t="s">
        <v>65</v>
      </c>
      <c r="H11" s="105" t="s">
        <v>66</v>
      </c>
      <c r="I11" s="105" t="s">
        <v>67</v>
      </c>
      <c r="J11" s="106" t="s">
        <v>68</v>
      </c>
    </row>
    <row r="12" spans="1:10" ht="18" customHeight="1">
      <c r="A12" s="107">
        <v>1</v>
      </c>
      <c r="B12" s="108">
        <v>2</v>
      </c>
      <c r="C12" s="109">
        <v>3</v>
      </c>
      <c r="D12" s="110"/>
      <c r="E12" s="109">
        <v>4</v>
      </c>
      <c r="F12" s="110"/>
      <c r="G12" s="109">
        <v>5</v>
      </c>
      <c r="H12" s="109">
        <v>6</v>
      </c>
      <c r="I12" s="109">
        <v>7</v>
      </c>
      <c r="J12" s="111">
        <v>8</v>
      </c>
    </row>
    <row r="13" spans="1:10" ht="18.75" customHeight="1">
      <c r="A13" s="112" t="s">
        <v>69</v>
      </c>
      <c r="B13" s="113"/>
      <c r="C13" s="114" t="s">
        <v>13</v>
      </c>
      <c r="D13" s="114"/>
      <c r="E13" s="115">
        <v>281487</v>
      </c>
      <c r="F13" s="115"/>
      <c r="G13" s="115">
        <v>26360</v>
      </c>
      <c r="H13" s="115">
        <v>71320</v>
      </c>
      <c r="I13" s="115">
        <v>235600</v>
      </c>
      <c r="J13" s="116">
        <v>281487</v>
      </c>
    </row>
    <row r="14" spans="1:10" s="123" customFormat="1" ht="18.75" customHeight="1">
      <c r="A14" s="117"/>
      <c r="B14" s="118" t="s">
        <v>70</v>
      </c>
      <c r="C14" s="119" t="s">
        <v>71</v>
      </c>
      <c r="D14" s="119"/>
      <c r="E14" s="120">
        <v>18000</v>
      </c>
      <c r="F14" s="120"/>
      <c r="G14" s="121" t="s">
        <v>72</v>
      </c>
      <c r="H14" s="120">
        <v>16700</v>
      </c>
      <c r="I14" s="120">
        <v>18000</v>
      </c>
      <c r="J14" s="122">
        <v>18000</v>
      </c>
    </row>
    <row r="15" spans="1:10" ht="18.75" customHeight="1">
      <c r="A15" s="124"/>
      <c r="B15" s="125" t="s">
        <v>73</v>
      </c>
      <c r="C15" s="126" t="s">
        <v>74</v>
      </c>
      <c r="D15" s="126"/>
      <c r="E15" s="127">
        <v>240476</v>
      </c>
      <c r="F15" s="127"/>
      <c r="G15" s="127">
        <v>26000</v>
      </c>
      <c r="H15" s="127">
        <v>50840</v>
      </c>
      <c r="I15" s="127">
        <v>205200</v>
      </c>
      <c r="J15" s="128">
        <v>240476</v>
      </c>
    </row>
    <row r="16" spans="1:10" ht="15" customHeight="1">
      <c r="A16" s="124"/>
      <c r="B16" s="129"/>
      <c r="C16" s="130" t="s">
        <v>75</v>
      </c>
      <c r="D16" s="131"/>
      <c r="E16" s="132"/>
      <c r="F16" s="132"/>
      <c r="G16" s="133"/>
      <c r="H16" s="133"/>
      <c r="I16" s="132"/>
      <c r="J16" s="134"/>
    </row>
    <row r="17" spans="1:10" ht="15" customHeight="1">
      <c r="A17" s="124"/>
      <c r="B17" s="129"/>
      <c r="C17" s="130" t="s">
        <v>76</v>
      </c>
      <c r="D17" s="131"/>
      <c r="E17" s="132"/>
      <c r="F17" s="132"/>
      <c r="G17" s="132"/>
      <c r="H17" s="132"/>
      <c r="I17" s="132"/>
      <c r="J17" s="134"/>
    </row>
    <row r="18" spans="1:10" ht="15" customHeight="1">
      <c r="A18" s="135"/>
      <c r="B18" s="136" t="s">
        <v>77</v>
      </c>
      <c r="C18" s="137" t="s">
        <v>78</v>
      </c>
      <c r="D18" s="138"/>
      <c r="E18" s="139">
        <v>3500</v>
      </c>
      <c r="F18" s="139"/>
      <c r="G18" s="140">
        <v>360</v>
      </c>
      <c r="H18" s="139">
        <v>1116</v>
      </c>
      <c r="I18" s="139">
        <v>2400</v>
      </c>
      <c r="J18" s="141">
        <v>3500</v>
      </c>
    </row>
    <row r="19" spans="1:10" ht="18.75" customHeight="1">
      <c r="A19" s="135"/>
      <c r="B19" s="136" t="s">
        <v>79</v>
      </c>
      <c r="C19" s="137" t="s">
        <v>80</v>
      </c>
      <c r="D19" s="138"/>
      <c r="E19" s="139">
        <v>10911</v>
      </c>
      <c r="F19" s="139"/>
      <c r="G19" s="140" t="s">
        <v>72</v>
      </c>
      <c r="H19" s="139">
        <v>2664</v>
      </c>
      <c r="I19" s="139">
        <v>6000</v>
      </c>
      <c r="J19" s="141">
        <v>10911</v>
      </c>
    </row>
    <row r="20" spans="1:10" ht="18.75" customHeight="1">
      <c r="A20" s="135"/>
      <c r="B20" s="125" t="s">
        <v>14</v>
      </c>
      <c r="C20" s="126" t="s">
        <v>15</v>
      </c>
      <c r="D20" s="142"/>
      <c r="E20" s="127">
        <v>8600</v>
      </c>
      <c r="F20" s="127"/>
      <c r="G20" s="143" t="s">
        <v>72</v>
      </c>
      <c r="H20" s="143" t="s">
        <v>72</v>
      </c>
      <c r="I20" s="127">
        <v>4000</v>
      </c>
      <c r="J20" s="128">
        <v>8600</v>
      </c>
    </row>
    <row r="21" spans="1:10" ht="18.75" customHeight="1">
      <c r="A21" s="144" t="s">
        <v>81</v>
      </c>
      <c r="B21" s="145"/>
      <c r="C21" s="146" t="s">
        <v>82</v>
      </c>
      <c r="D21" s="146"/>
      <c r="E21" s="147">
        <v>182000</v>
      </c>
      <c r="F21" s="147"/>
      <c r="G21" s="148">
        <v>31000</v>
      </c>
      <c r="H21" s="147">
        <v>87823</v>
      </c>
      <c r="I21" s="147">
        <v>127000</v>
      </c>
      <c r="J21" s="149">
        <v>182000</v>
      </c>
    </row>
    <row r="22" spans="1:10" ht="18.75" customHeight="1">
      <c r="A22" s="135"/>
      <c r="B22" s="136" t="s">
        <v>83</v>
      </c>
      <c r="C22" s="137" t="s">
        <v>84</v>
      </c>
      <c r="D22" s="138"/>
      <c r="E22" s="139">
        <v>175000</v>
      </c>
      <c r="F22" s="139"/>
      <c r="G22" s="140">
        <v>31000</v>
      </c>
      <c r="H22" s="139">
        <v>87823</v>
      </c>
      <c r="I22" s="139">
        <v>120000</v>
      </c>
      <c r="J22" s="141">
        <v>175000</v>
      </c>
    </row>
    <row r="23" spans="1:10" ht="18.75" customHeight="1">
      <c r="A23" s="135"/>
      <c r="B23" s="125" t="s">
        <v>85</v>
      </c>
      <c r="C23" s="126" t="s">
        <v>15</v>
      </c>
      <c r="D23" s="142"/>
      <c r="E23" s="127">
        <v>7000</v>
      </c>
      <c r="F23" s="127"/>
      <c r="G23" s="143" t="s">
        <v>72</v>
      </c>
      <c r="H23" s="127" t="s">
        <v>72</v>
      </c>
      <c r="I23" s="127">
        <v>7000</v>
      </c>
      <c r="J23" s="128">
        <v>7000</v>
      </c>
    </row>
    <row r="24" spans="1:10" ht="18.75" customHeight="1">
      <c r="A24" s="144" t="s">
        <v>86</v>
      </c>
      <c r="B24" s="145"/>
      <c r="C24" s="146" t="s">
        <v>87</v>
      </c>
      <c r="D24" s="146"/>
      <c r="E24" s="147">
        <v>5000</v>
      </c>
      <c r="F24" s="147"/>
      <c r="G24" s="148" t="s">
        <v>72</v>
      </c>
      <c r="H24" s="147">
        <v>460</v>
      </c>
      <c r="I24" s="147">
        <v>4200</v>
      </c>
      <c r="J24" s="149">
        <v>5000</v>
      </c>
    </row>
    <row r="25" spans="1:10" ht="18.75" customHeight="1">
      <c r="A25" s="135"/>
      <c r="B25" s="136" t="s">
        <v>88</v>
      </c>
      <c r="C25" s="137" t="s">
        <v>89</v>
      </c>
      <c r="D25" s="138"/>
      <c r="E25" s="139">
        <v>5000</v>
      </c>
      <c r="F25" s="139"/>
      <c r="G25" s="140" t="s">
        <v>72</v>
      </c>
      <c r="H25" s="139">
        <v>460</v>
      </c>
      <c r="I25" s="139">
        <v>4200</v>
      </c>
      <c r="J25" s="141">
        <v>5000</v>
      </c>
    </row>
    <row r="26" spans="1:10" ht="18.75" customHeight="1">
      <c r="A26" s="144" t="s">
        <v>90</v>
      </c>
      <c r="B26" s="145"/>
      <c r="C26" s="146" t="s">
        <v>91</v>
      </c>
      <c r="D26" s="146"/>
      <c r="E26" s="147">
        <v>121831</v>
      </c>
      <c r="F26" s="147"/>
      <c r="G26" s="147">
        <v>20731</v>
      </c>
      <c r="H26" s="147">
        <v>32992</v>
      </c>
      <c r="I26" s="147">
        <v>102780</v>
      </c>
      <c r="J26" s="149">
        <v>121831</v>
      </c>
    </row>
    <row r="27" spans="1:10" ht="18.75" customHeight="1">
      <c r="A27" s="124"/>
      <c r="B27" s="136" t="s">
        <v>92</v>
      </c>
      <c r="C27" s="137" t="s">
        <v>93</v>
      </c>
      <c r="D27" s="137"/>
      <c r="E27" s="139">
        <v>105831</v>
      </c>
      <c r="F27" s="139"/>
      <c r="G27" s="139">
        <v>20717</v>
      </c>
      <c r="H27" s="139">
        <v>32600</v>
      </c>
      <c r="I27" s="139">
        <v>81230</v>
      </c>
      <c r="J27" s="141">
        <v>105831</v>
      </c>
    </row>
    <row r="28" spans="1:10" ht="18.75" customHeight="1">
      <c r="A28" s="124"/>
      <c r="B28" s="150" t="s">
        <v>94</v>
      </c>
      <c r="C28" s="130" t="s">
        <v>15</v>
      </c>
      <c r="D28" s="130"/>
      <c r="E28" s="151">
        <v>16000</v>
      </c>
      <c r="F28" s="151"/>
      <c r="G28" s="151">
        <v>14</v>
      </c>
      <c r="H28" s="151">
        <v>392</v>
      </c>
      <c r="I28" s="151">
        <v>21550</v>
      </c>
      <c r="J28" s="152">
        <v>16000</v>
      </c>
    </row>
    <row r="29" spans="1:10" ht="18.75" customHeight="1">
      <c r="A29" s="107">
        <v>1</v>
      </c>
      <c r="B29" s="108">
        <v>2</v>
      </c>
      <c r="C29" s="109">
        <v>3</v>
      </c>
      <c r="D29" s="110"/>
      <c r="E29" s="109">
        <v>4</v>
      </c>
      <c r="F29" s="110"/>
      <c r="G29" s="109">
        <v>5</v>
      </c>
      <c r="H29" s="109">
        <v>6</v>
      </c>
      <c r="I29" s="109">
        <v>7</v>
      </c>
      <c r="J29" s="111">
        <v>8</v>
      </c>
    </row>
    <row r="30" spans="1:10" ht="18.75" customHeight="1">
      <c r="A30" s="144" t="s">
        <v>95</v>
      </c>
      <c r="B30" s="153"/>
      <c r="C30" s="146" t="s">
        <v>96</v>
      </c>
      <c r="D30" s="146"/>
      <c r="E30" s="147">
        <v>126450</v>
      </c>
      <c r="F30" s="147"/>
      <c r="G30" s="147">
        <v>8070</v>
      </c>
      <c r="H30" s="147">
        <v>21350</v>
      </c>
      <c r="I30" s="147">
        <v>60200</v>
      </c>
      <c r="J30" s="149">
        <v>126450</v>
      </c>
    </row>
    <row r="31" spans="1:10" ht="18.75" customHeight="1">
      <c r="A31" s="124"/>
      <c r="B31" s="154" t="s">
        <v>97</v>
      </c>
      <c r="C31" s="155" t="s">
        <v>98</v>
      </c>
      <c r="D31" s="155"/>
      <c r="E31" s="156">
        <v>92450</v>
      </c>
      <c r="F31" s="156"/>
      <c r="G31" s="156">
        <v>1820</v>
      </c>
      <c r="H31" s="156">
        <v>12350</v>
      </c>
      <c r="I31" s="156">
        <v>38200</v>
      </c>
      <c r="J31" s="157">
        <v>92450</v>
      </c>
    </row>
    <row r="32" spans="1:10" ht="18.75" customHeight="1">
      <c r="A32" s="124"/>
      <c r="B32" s="136" t="s">
        <v>99</v>
      </c>
      <c r="C32" s="137" t="s">
        <v>100</v>
      </c>
      <c r="D32" s="137"/>
      <c r="E32" s="139">
        <v>20000</v>
      </c>
      <c r="F32" s="139"/>
      <c r="G32" s="139">
        <v>6250</v>
      </c>
      <c r="H32" s="139">
        <v>9000</v>
      </c>
      <c r="I32" s="139">
        <v>15000</v>
      </c>
      <c r="J32" s="141">
        <v>20000</v>
      </c>
    </row>
    <row r="33" spans="1:10" ht="18.75" customHeight="1">
      <c r="A33" s="124"/>
      <c r="B33" s="125" t="s">
        <v>101</v>
      </c>
      <c r="C33" s="126" t="s">
        <v>102</v>
      </c>
      <c r="D33" s="126"/>
      <c r="E33" s="127">
        <v>14000</v>
      </c>
      <c r="F33" s="127"/>
      <c r="G33" s="143" t="s">
        <v>72</v>
      </c>
      <c r="H33" s="143" t="s">
        <v>72</v>
      </c>
      <c r="I33" s="127">
        <v>7000</v>
      </c>
      <c r="J33" s="128">
        <v>14000</v>
      </c>
    </row>
    <row r="34" spans="1:10" ht="18.75" customHeight="1">
      <c r="A34" s="144" t="s">
        <v>16</v>
      </c>
      <c r="B34" s="153"/>
      <c r="C34" s="146" t="s">
        <v>17</v>
      </c>
      <c r="D34" s="146"/>
      <c r="E34" s="147">
        <v>1249876</v>
      </c>
      <c r="F34" s="147"/>
      <c r="G34" s="148">
        <v>328811</v>
      </c>
      <c r="H34" s="148">
        <v>618340</v>
      </c>
      <c r="I34" s="147">
        <v>933835</v>
      </c>
      <c r="J34" s="149">
        <v>1249876</v>
      </c>
    </row>
    <row r="35" spans="1:10" ht="18.75" customHeight="1">
      <c r="A35" s="124"/>
      <c r="B35" s="136" t="s">
        <v>18</v>
      </c>
      <c r="C35" s="137" t="s">
        <v>19</v>
      </c>
      <c r="D35" s="137"/>
      <c r="E35" s="139">
        <v>80990</v>
      </c>
      <c r="F35" s="139"/>
      <c r="G35" s="140">
        <v>22663</v>
      </c>
      <c r="H35" s="140">
        <v>39400</v>
      </c>
      <c r="I35" s="139">
        <v>58775</v>
      </c>
      <c r="J35" s="141">
        <v>80990</v>
      </c>
    </row>
    <row r="36" spans="1:10" ht="18.75" customHeight="1">
      <c r="A36" s="124"/>
      <c r="B36" s="125" t="s">
        <v>103</v>
      </c>
      <c r="C36" s="158" t="s">
        <v>104</v>
      </c>
      <c r="D36" s="158"/>
      <c r="E36" s="159">
        <v>76500</v>
      </c>
      <c r="F36" s="160"/>
      <c r="G36" s="159">
        <v>15925</v>
      </c>
      <c r="H36" s="159">
        <v>37340</v>
      </c>
      <c r="I36" s="159">
        <v>51100</v>
      </c>
      <c r="J36" s="161">
        <v>76500</v>
      </c>
    </row>
    <row r="37" spans="1:10" ht="18.75" customHeight="1">
      <c r="A37" s="124"/>
      <c r="B37" s="125" t="s">
        <v>105</v>
      </c>
      <c r="C37" s="158" t="s">
        <v>106</v>
      </c>
      <c r="D37" s="158"/>
      <c r="E37" s="160">
        <v>1040003</v>
      </c>
      <c r="F37" s="160"/>
      <c r="G37" s="159">
        <v>290223</v>
      </c>
      <c r="H37" s="159">
        <v>522600</v>
      </c>
      <c r="I37" s="160">
        <v>790200</v>
      </c>
      <c r="J37" s="128">
        <v>1040003</v>
      </c>
    </row>
    <row r="38" spans="1:10" ht="18.75" customHeight="1">
      <c r="A38" s="124"/>
      <c r="B38" s="125" t="s">
        <v>107</v>
      </c>
      <c r="C38" s="158" t="s">
        <v>108</v>
      </c>
      <c r="D38" s="158"/>
      <c r="E38" s="160">
        <v>48000</v>
      </c>
      <c r="F38" s="160"/>
      <c r="G38" s="159" t="s">
        <v>72</v>
      </c>
      <c r="H38" s="159">
        <v>19000</v>
      </c>
      <c r="I38" s="160">
        <v>31380</v>
      </c>
      <c r="J38" s="162">
        <v>48000</v>
      </c>
    </row>
    <row r="39" spans="1:10" ht="18.75" customHeight="1">
      <c r="A39" s="124"/>
      <c r="B39" s="125" t="s">
        <v>109</v>
      </c>
      <c r="C39" s="158" t="s">
        <v>110</v>
      </c>
      <c r="D39" s="158"/>
      <c r="E39" s="159">
        <v>2383</v>
      </c>
      <c r="F39" s="160"/>
      <c r="G39" s="159" t="s">
        <v>72</v>
      </c>
      <c r="H39" s="159" t="s">
        <v>72</v>
      </c>
      <c r="I39" s="159">
        <v>1380</v>
      </c>
      <c r="J39" s="161">
        <v>2383</v>
      </c>
    </row>
    <row r="40" spans="1:10" ht="18.75" customHeight="1">
      <c r="A40" s="124"/>
      <c r="B40" s="125" t="s">
        <v>111</v>
      </c>
      <c r="C40" s="158" t="s">
        <v>112</v>
      </c>
      <c r="D40" s="158"/>
      <c r="E40" s="160">
        <v>2000</v>
      </c>
      <c r="F40" s="160"/>
      <c r="G40" s="159" t="s">
        <v>72</v>
      </c>
      <c r="H40" s="159" t="s">
        <v>72</v>
      </c>
      <c r="I40" s="160">
        <v>1000</v>
      </c>
      <c r="J40" s="128">
        <v>2000</v>
      </c>
    </row>
    <row r="41" spans="1:10" ht="18.75" customHeight="1">
      <c r="A41" s="163"/>
      <c r="B41" s="164"/>
      <c r="C41" s="165" t="s">
        <v>113</v>
      </c>
      <c r="D41" s="165"/>
      <c r="E41" s="166"/>
      <c r="F41" s="166"/>
      <c r="G41" s="167"/>
      <c r="H41" s="168"/>
      <c r="I41" s="166"/>
      <c r="J41" s="169"/>
    </row>
    <row r="42" spans="1:10" ht="18.75" customHeight="1">
      <c r="A42" s="144" t="s">
        <v>20</v>
      </c>
      <c r="B42" s="153"/>
      <c r="C42" s="146" t="s">
        <v>114</v>
      </c>
      <c r="D42" s="146"/>
      <c r="E42" s="147">
        <v>8941</v>
      </c>
      <c r="F42" s="147"/>
      <c r="G42" s="148" t="s">
        <v>72</v>
      </c>
      <c r="H42" s="148">
        <v>7741</v>
      </c>
      <c r="I42" s="147">
        <v>7741</v>
      </c>
      <c r="J42" s="149">
        <v>8941</v>
      </c>
    </row>
    <row r="43" spans="1:10" ht="18.75" customHeight="1">
      <c r="A43" s="124"/>
      <c r="B43" s="170"/>
      <c r="C43" s="130" t="s">
        <v>115</v>
      </c>
      <c r="D43" s="131"/>
      <c r="E43" s="132"/>
      <c r="F43" s="132"/>
      <c r="G43" s="171"/>
      <c r="H43" s="171"/>
      <c r="I43" s="132"/>
      <c r="J43" s="134"/>
    </row>
    <row r="44" spans="1:10" ht="18.75" customHeight="1">
      <c r="A44" s="124"/>
      <c r="B44" s="136" t="s">
        <v>22</v>
      </c>
      <c r="C44" s="137" t="s">
        <v>116</v>
      </c>
      <c r="D44" s="137"/>
      <c r="E44" s="140">
        <v>1200</v>
      </c>
      <c r="F44" s="139"/>
      <c r="G44" s="140" t="s">
        <v>72</v>
      </c>
      <c r="H44" s="140" t="s">
        <v>72</v>
      </c>
      <c r="I44" s="140" t="s">
        <v>72</v>
      </c>
      <c r="J44" s="172">
        <v>1200</v>
      </c>
    </row>
    <row r="45" spans="1:10" ht="14.25" customHeight="1">
      <c r="A45" s="124"/>
      <c r="B45" s="173"/>
      <c r="C45" s="130" t="s">
        <v>117</v>
      </c>
      <c r="D45" s="130"/>
      <c r="E45" s="174"/>
      <c r="F45" s="151"/>
      <c r="G45" s="174"/>
      <c r="H45" s="174"/>
      <c r="I45" s="174"/>
      <c r="J45" s="175"/>
    </row>
    <row r="46" spans="1:10" ht="15.75" customHeight="1">
      <c r="A46" s="124"/>
      <c r="B46" s="173" t="s">
        <v>118</v>
      </c>
      <c r="C46" s="130" t="s">
        <v>119</v>
      </c>
      <c r="D46" s="130"/>
      <c r="E46" s="174">
        <v>7741</v>
      </c>
      <c r="F46" s="151"/>
      <c r="G46" s="174" t="s">
        <v>72</v>
      </c>
      <c r="H46" s="174">
        <v>7741</v>
      </c>
      <c r="I46" s="174">
        <v>7741</v>
      </c>
      <c r="J46" s="175">
        <v>7741</v>
      </c>
    </row>
    <row r="47" spans="1:10" ht="18" customHeight="1">
      <c r="A47" s="144" t="s">
        <v>120</v>
      </c>
      <c r="B47" s="113"/>
      <c r="C47" s="176" t="s">
        <v>121</v>
      </c>
      <c r="D47" s="114"/>
      <c r="E47" s="177">
        <v>134485</v>
      </c>
      <c r="F47" s="115"/>
      <c r="G47" s="177">
        <v>31911</v>
      </c>
      <c r="H47" s="177">
        <v>71720</v>
      </c>
      <c r="I47" s="177">
        <v>92300</v>
      </c>
      <c r="J47" s="178">
        <v>134485</v>
      </c>
    </row>
    <row r="48" spans="1:10" ht="18.75" customHeight="1">
      <c r="A48" s="124"/>
      <c r="B48" s="150" t="s">
        <v>122</v>
      </c>
      <c r="C48" s="130" t="s">
        <v>123</v>
      </c>
      <c r="D48" s="130"/>
      <c r="E48" s="174">
        <v>134485</v>
      </c>
      <c r="F48" s="151"/>
      <c r="G48" s="174">
        <v>31911</v>
      </c>
      <c r="H48" s="174">
        <v>71720</v>
      </c>
      <c r="I48" s="174">
        <v>92300</v>
      </c>
      <c r="J48" s="175">
        <v>134485</v>
      </c>
    </row>
    <row r="49" spans="1:10" ht="18.75" customHeight="1">
      <c r="A49" s="144" t="s">
        <v>124</v>
      </c>
      <c r="B49" s="113"/>
      <c r="C49" s="114" t="s">
        <v>125</v>
      </c>
      <c r="D49" s="114"/>
      <c r="E49" s="177">
        <v>95000</v>
      </c>
      <c r="F49" s="115"/>
      <c r="G49" s="177" t="s">
        <v>72</v>
      </c>
      <c r="H49" s="177">
        <v>39400</v>
      </c>
      <c r="I49" s="177">
        <v>70000</v>
      </c>
      <c r="J49" s="178">
        <v>95000</v>
      </c>
    </row>
    <row r="50" spans="1:10" ht="18.75" customHeight="1">
      <c r="A50" s="124"/>
      <c r="B50" s="154" t="s">
        <v>126</v>
      </c>
      <c r="C50" s="155" t="s">
        <v>127</v>
      </c>
      <c r="D50" s="155"/>
      <c r="E50" s="179">
        <v>95000</v>
      </c>
      <c r="F50" s="156"/>
      <c r="G50" s="179" t="s">
        <v>72</v>
      </c>
      <c r="H50" s="179">
        <v>39400</v>
      </c>
      <c r="I50" s="179">
        <v>70000</v>
      </c>
      <c r="J50" s="180">
        <v>95000</v>
      </c>
    </row>
    <row r="51" spans="1:10" ht="18.75" customHeight="1">
      <c r="A51" s="144" t="s">
        <v>128</v>
      </c>
      <c r="B51" s="145"/>
      <c r="C51" s="146" t="s">
        <v>129</v>
      </c>
      <c r="D51" s="146"/>
      <c r="E51" s="148">
        <v>60000</v>
      </c>
      <c r="F51" s="147"/>
      <c r="G51" s="148" t="s">
        <v>72</v>
      </c>
      <c r="H51" s="148" t="s">
        <v>72</v>
      </c>
      <c r="I51" s="148">
        <v>45000</v>
      </c>
      <c r="J51" s="181">
        <v>60000</v>
      </c>
    </row>
    <row r="52" spans="1:10" ht="18.75" customHeight="1">
      <c r="A52" s="124"/>
      <c r="B52" s="154" t="s">
        <v>130</v>
      </c>
      <c r="C52" s="155" t="s">
        <v>131</v>
      </c>
      <c r="D52" s="155"/>
      <c r="E52" s="179">
        <v>60000</v>
      </c>
      <c r="F52" s="156"/>
      <c r="G52" s="179" t="s">
        <v>72</v>
      </c>
      <c r="H52" s="179" t="s">
        <v>72</v>
      </c>
      <c r="I52" s="179">
        <v>45000</v>
      </c>
      <c r="J52" s="180">
        <v>60000</v>
      </c>
    </row>
    <row r="53" spans="1:10" ht="18.75" customHeight="1">
      <c r="A53" s="107">
        <v>1</v>
      </c>
      <c r="B53" s="108">
        <v>2</v>
      </c>
      <c r="C53" s="109">
        <v>3</v>
      </c>
      <c r="D53" s="110"/>
      <c r="E53" s="109">
        <v>4</v>
      </c>
      <c r="F53" s="110"/>
      <c r="G53" s="109">
        <v>5</v>
      </c>
      <c r="H53" s="109">
        <v>6</v>
      </c>
      <c r="I53" s="109">
        <v>7</v>
      </c>
      <c r="J53" s="109">
        <v>8</v>
      </c>
    </row>
    <row r="54" spans="1:10" ht="18.75" customHeight="1">
      <c r="A54" s="144" t="s">
        <v>24</v>
      </c>
      <c r="B54" s="113"/>
      <c r="C54" s="114" t="s">
        <v>132</v>
      </c>
      <c r="D54" s="114"/>
      <c r="E54" s="177">
        <v>4067252</v>
      </c>
      <c r="F54" s="177"/>
      <c r="G54" s="177">
        <v>1070364</v>
      </c>
      <c r="H54" s="177">
        <v>2114984</v>
      </c>
      <c r="I54" s="177">
        <v>3111794</v>
      </c>
      <c r="J54" s="178">
        <v>4067252</v>
      </c>
    </row>
    <row r="55" spans="1:10" ht="18.75" customHeight="1">
      <c r="A55" s="182"/>
      <c r="B55" s="154" t="s">
        <v>27</v>
      </c>
      <c r="C55" s="155" t="s">
        <v>133</v>
      </c>
      <c r="D55" s="155"/>
      <c r="E55" s="179">
        <v>2856725</v>
      </c>
      <c r="F55" s="179"/>
      <c r="G55" s="179">
        <v>749325</v>
      </c>
      <c r="H55" s="179">
        <v>1463600</v>
      </c>
      <c r="I55" s="179">
        <v>2155040</v>
      </c>
      <c r="J55" s="180">
        <v>2856725</v>
      </c>
    </row>
    <row r="56" spans="1:10" ht="18.75" customHeight="1">
      <c r="A56" s="183"/>
      <c r="B56" s="136" t="s">
        <v>134</v>
      </c>
      <c r="C56" s="137" t="s">
        <v>135</v>
      </c>
      <c r="D56" s="137"/>
      <c r="E56" s="140">
        <v>376103</v>
      </c>
      <c r="F56" s="140"/>
      <c r="G56" s="140">
        <v>102169</v>
      </c>
      <c r="H56" s="140">
        <v>198670</v>
      </c>
      <c r="I56" s="140">
        <v>315200</v>
      </c>
      <c r="J56" s="172">
        <v>376103</v>
      </c>
    </row>
    <row r="57" spans="1:10" ht="18.75" customHeight="1">
      <c r="A57" s="183"/>
      <c r="B57" s="125" t="s">
        <v>29</v>
      </c>
      <c r="C57" s="126" t="s">
        <v>136</v>
      </c>
      <c r="D57" s="126"/>
      <c r="E57" s="143">
        <v>313050</v>
      </c>
      <c r="F57" s="143"/>
      <c r="G57" s="143">
        <v>70650</v>
      </c>
      <c r="H57" s="143">
        <v>143400</v>
      </c>
      <c r="I57" s="143">
        <v>230400</v>
      </c>
      <c r="J57" s="184">
        <v>313050</v>
      </c>
    </row>
    <row r="58" spans="1:10" ht="18.75" customHeight="1">
      <c r="A58" s="183"/>
      <c r="B58" s="125" t="s">
        <v>137</v>
      </c>
      <c r="C58" s="126" t="s">
        <v>138</v>
      </c>
      <c r="D58" s="126"/>
      <c r="E58" s="143">
        <v>215880</v>
      </c>
      <c r="F58" s="143"/>
      <c r="G58" s="143">
        <v>65140</v>
      </c>
      <c r="H58" s="143">
        <v>134980</v>
      </c>
      <c r="I58" s="143">
        <v>178030</v>
      </c>
      <c r="J58" s="184">
        <v>215880</v>
      </c>
    </row>
    <row r="59" spans="1:10" ht="18.75" customHeight="1">
      <c r="A59" s="183"/>
      <c r="B59" s="125" t="s">
        <v>139</v>
      </c>
      <c r="C59" s="126" t="s">
        <v>140</v>
      </c>
      <c r="D59" s="126"/>
      <c r="E59" s="143">
        <v>292790</v>
      </c>
      <c r="F59" s="143"/>
      <c r="G59" s="143">
        <v>83080</v>
      </c>
      <c r="H59" s="143">
        <v>161630</v>
      </c>
      <c r="I59" s="143">
        <v>220420</v>
      </c>
      <c r="J59" s="184">
        <v>292790</v>
      </c>
    </row>
    <row r="60" spans="1:10" ht="18.75" customHeight="1">
      <c r="A60" s="183"/>
      <c r="B60" s="125" t="s">
        <v>141</v>
      </c>
      <c r="C60" s="126" t="s">
        <v>15</v>
      </c>
      <c r="D60" s="126"/>
      <c r="E60" s="143">
        <v>12704</v>
      </c>
      <c r="F60" s="143"/>
      <c r="G60" s="143" t="s">
        <v>72</v>
      </c>
      <c r="H60" s="143">
        <v>12704</v>
      </c>
      <c r="I60" s="143">
        <v>12704</v>
      </c>
      <c r="J60" s="184">
        <v>12704</v>
      </c>
    </row>
    <row r="61" spans="1:10" ht="18.75" customHeight="1">
      <c r="A61" s="144" t="s">
        <v>142</v>
      </c>
      <c r="B61" s="185"/>
      <c r="C61" s="186" t="s">
        <v>143</v>
      </c>
      <c r="D61" s="186"/>
      <c r="E61" s="187">
        <v>103392</v>
      </c>
      <c r="F61" s="187"/>
      <c r="G61" s="187">
        <v>7450</v>
      </c>
      <c r="H61" s="187">
        <v>15900</v>
      </c>
      <c r="I61" s="187">
        <v>75192</v>
      </c>
      <c r="J61" s="188">
        <v>103392</v>
      </c>
    </row>
    <row r="62" spans="1:10" s="123" customFormat="1" ht="18.75" customHeight="1">
      <c r="A62" s="189"/>
      <c r="B62" s="118" t="s">
        <v>144</v>
      </c>
      <c r="C62" s="119" t="s">
        <v>145</v>
      </c>
      <c r="D62" s="119"/>
      <c r="E62" s="120">
        <v>15192</v>
      </c>
      <c r="F62" s="120"/>
      <c r="G62" s="121" t="s">
        <v>72</v>
      </c>
      <c r="H62" s="121" t="s">
        <v>72</v>
      </c>
      <c r="I62" s="120">
        <v>15192</v>
      </c>
      <c r="J62" s="122">
        <v>15192</v>
      </c>
    </row>
    <row r="63" spans="1:10" ht="18.75" customHeight="1">
      <c r="A63" s="124"/>
      <c r="B63" s="136" t="s">
        <v>146</v>
      </c>
      <c r="C63" s="137" t="s">
        <v>147</v>
      </c>
      <c r="D63" s="137"/>
      <c r="E63" s="139">
        <v>88200</v>
      </c>
      <c r="F63" s="139"/>
      <c r="G63" s="139">
        <v>7450</v>
      </c>
      <c r="H63" s="139">
        <v>15900</v>
      </c>
      <c r="I63" s="139">
        <v>60000</v>
      </c>
      <c r="J63" s="141">
        <v>88200</v>
      </c>
    </row>
    <row r="64" spans="1:10" ht="18.75" customHeight="1">
      <c r="A64" s="144" t="s">
        <v>148</v>
      </c>
      <c r="B64" s="153"/>
      <c r="C64" s="146" t="s">
        <v>149</v>
      </c>
      <c r="D64" s="146"/>
      <c r="E64" s="147">
        <v>1680926</v>
      </c>
      <c r="F64" s="147"/>
      <c r="G64" s="147">
        <v>381772</v>
      </c>
      <c r="H64" s="147">
        <v>826177</v>
      </c>
      <c r="I64" s="147">
        <v>1187189</v>
      </c>
      <c r="J64" s="149">
        <v>1680926</v>
      </c>
    </row>
    <row r="65" spans="1:10" ht="18.75" customHeight="1">
      <c r="A65" s="124"/>
      <c r="B65" s="150"/>
      <c r="C65" s="130" t="s">
        <v>150</v>
      </c>
      <c r="D65" s="130"/>
      <c r="E65" s="151"/>
      <c r="F65" s="151"/>
      <c r="G65" s="151"/>
      <c r="H65" s="151"/>
      <c r="I65" s="151"/>
      <c r="J65" s="152"/>
    </row>
    <row r="66" spans="1:10" ht="18.75" customHeight="1">
      <c r="A66" s="124"/>
      <c r="B66" s="150" t="s">
        <v>151</v>
      </c>
      <c r="C66" s="130" t="s">
        <v>152</v>
      </c>
      <c r="D66" s="130"/>
      <c r="E66" s="151">
        <v>773364</v>
      </c>
      <c r="F66" s="151"/>
      <c r="G66" s="151">
        <v>159617</v>
      </c>
      <c r="H66" s="151">
        <v>363200</v>
      </c>
      <c r="I66" s="151">
        <v>504056</v>
      </c>
      <c r="J66" s="152">
        <v>773364</v>
      </c>
    </row>
    <row r="67" spans="1:10" ht="18.75" customHeight="1">
      <c r="A67" s="124"/>
      <c r="B67" s="125" t="s">
        <v>153</v>
      </c>
      <c r="C67" s="126" t="s">
        <v>154</v>
      </c>
      <c r="D67" s="126"/>
      <c r="E67" s="127">
        <v>506000</v>
      </c>
      <c r="F67" s="127"/>
      <c r="G67" s="143">
        <v>129774</v>
      </c>
      <c r="H67" s="143">
        <v>260860</v>
      </c>
      <c r="I67" s="127">
        <v>389333</v>
      </c>
      <c r="J67" s="128">
        <v>506000</v>
      </c>
    </row>
    <row r="68" spans="1:10" ht="18.75" customHeight="1">
      <c r="A68" s="124"/>
      <c r="B68" s="125" t="s">
        <v>155</v>
      </c>
      <c r="C68" s="126" t="s">
        <v>156</v>
      </c>
      <c r="D68" s="126"/>
      <c r="E68" s="127">
        <v>11300</v>
      </c>
      <c r="F68" s="127"/>
      <c r="G68" s="127">
        <v>871</v>
      </c>
      <c r="H68" s="127">
        <v>3900</v>
      </c>
      <c r="I68" s="127">
        <v>8100</v>
      </c>
      <c r="J68" s="128">
        <v>11300</v>
      </c>
    </row>
    <row r="69" spans="1:10" ht="18.75" customHeight="1">
      <c r="A69" s="124"/>
      <c r="B69" s="125" t="s">
        <v>157</v>
      </c>
      <c r="C69" s="126" t="s">
        <v>158</v>
      </c>
      <c r="D69" s="126"/>
      <c r="E69" s="127">
        <v>246533</v>
      </c>
      <c r="F69" s="127"/>
      <c r="G69" s="127">
        <v>58940</v>
      </c>
      <c r="H69" s="127">
        <v>123400</v>
      </c>
      <c r="I69" s="127">
        <v>178235</v>
      </c>
      <c r="J69" s="128">
        <v>246533</v>
      </c>
    </row>
    <row r="70" spans="1:10" ht="18.75" customHeight="1">
      <c r="A70" s="124"/>
      <c r="B70" s="125" t="s">
        <v>159</v>
      </c>
      <c r="C70" s="126" t="s">
        <v>160</v>
      </c>
      <c r="D70" s="126"/>
      <c r="E70" s="127">
        <v>75808</v>
      </c>
      <c r="F70" s="127"/>
      <c r="G70" s="127">
        <v>10210</v>
      </c>
      <c r="H70" s="127">
        <v>30757</v>
      </c>
      <c r="I70" s="127">
        <v>49265</v>
      </c>
      <c r="J70" s="128">
        <v>75808</v>
      </c>
    </row>
    <row r="71" spans="1:10" ht="18.75" customHeight="1">
      <c r="A71" s="124"/>
      <c r="B71" s="190" t="s">
        <v>161</v>
      </c>
      <c r="C71" s="158" t="s">
        <v>15</v>
      </c>
      <c r="D71" s="158"/>
      <c r="E71" s="160">
        <v>67921</v>
      </c>
      <c r="F71" s="160"/>
      <c r="G71" s="160">
        <v>22360</v>
      </c>
      <c r="H71" s="160">
        <v>44060</v>
      </c>
      <c r="I71" s="160">
        <v>58200</v>
      </c>
      <c r="J71" s="162">
        <v>67921</v>
      </c>
    </row>
    <row r="72" spans="1:10" ht="18.75" customHeight="1">
      <c r="A72" s="144" t="s">
        <v>162</v>
      </c>
      <c r="B72" s="113"/>
      <c r="C72" s="114" t="s">
        <v>163</v>
      </c>
      <c r="D72" s="114"/>
      <c r="E72" s="115">
        <v>91830</v>
      </c>
      <c r="F72" s="115"/>
      <c r="G72" s="115">
        <v>26590</v>
      </c>
      <c r="H72" s="115">
        <v>53400</v>
      </c>
      <c r="I72" s="115">
        <v>71500</v>
      </c>
      <c r="J72" s="116">
        <v>91830</v>
      </c>
    </row>
    <row r="73" spans="1:10" ht="18.75" customHeight="1">
      <c r="A73" s="124"/>
      <c r="B73" s="150" t="s">
        <v>164</v>
      </c>
      <c r="C73" s="130" t="s">
        <v>165</v>
      </c>
      <c r="D73" s="130"/>
      <c r="E73" s="151">
        <v>91830</v>
      </c>
      <c r="F73" s="151"/>
      <c r="G73" s="151">
        <v>26590</v>
      </c>
      <c r="H73" s="151">
        <v>53400</v>
      </c>
      <c r="I73" s="151">
        <v>71500</v>
      </c>
      <c r="J73" s="152">
        <v>91830</v>
      </c>
    </row>
    <row r="74" spans="1:10" ht="18.75" customHeight="1">
      <c r="A74" s="124"/>
      <c r="B74" s="190" t="s">
        <v>166</v>
      </c>
      <c r="C74" s="158" t="s">
        <v>167</v>
      </c>
      <c r="D74" s="158"/>
      <c r="E74" s="159" t="s">
        <v>72</v>
      </c>
      <c r="F74" s="159"/>
      <c r="G74" s="159" t="s">
        <v>72</v>
      </c>
      <c r="H74" s="159" t="s">
        <v>72</v>
      </c>
      <c r="I74" s="159" t="s">
        <v>72</v>
      </c>
      <c r="J74" s="161" t="s">
        <v>72</v>
      </c>
    </row>
    <row r="75" spans="1:10" ht="18.75" customHeight="1">
      <c r="A75" s="144" t="s">
        <v>168</v>
      </c>
      <c r="B75" s="113"/>
      <c r="C75" s="114" t="s">
        <v>169</v>
      </c>
      <c r="D75" s="114"/>
      <c r="E75" s="115">
        <v>1183243</v>
      </c>
      <c r="F75" s="115"/>
      <c r="G75" s="115">
        <v>79160</v>
      </c>
      <c r="H75" s="115">
        <v>273530</v>
      </c>
      <c r="I75" s="115">
        <v>713824</v>
      </c>
      <c r="J75" s="116">
        <v>1183243</v>
      </c>
    </row>
    <row r="76" spans="1:10" ht="18.75" customHeight="1">
      <c r="A76" s="124"/>
      <c r="B76" s="150" t="s">
        <v>170</v>
      </c>
      <c r="C76" s="130" t="s">
        <v>171</v>
      </c>
      <c r="D76" s="130"/>
      <c r="E76" s="151">
        <v>1045619</v>
      </c>
      <c r="F76" s="151"/>
      <c r="G76" s="151">
        <v>50400</v>
      </c>
      <c r="H76" s="151">
        <v>225000</v>
      </c>
      <c r="I76" s="151">
        <v>619700</v>
      </c>
      <c r="J76" s="152">
        <v>1045619</v>
      </c>
    </row>
    <row r="77" spans="1:10" ht="18.75" customHeight="1">
      <c r="A77" s="107">
        <v>1</v>
      </c>
      <c r="B77" s="108">
        <v>2</v>
      </c>
      <c r="C77" s="109">
        <v>3</v>
      </c>
      <c r="D77" s="110"/>
      <c r="E77" s="109">
        <v>4</v>
      </c>
      <c r="F77" s="110"/>
      <c r="G77" s="109">
        <v>5</v>
      </c>
      <c r="H77" s="109">
        <v>6</v>
      </c>
      <c r="I77" s="109">
        <v>7</v>
      </c>
      <c r="J77" s="111">
        <v>8</v>
      </c>
    </row>
    <row r="78" spans="1:10" ht="18.75" customHeight="1">
      <c r="A78" s="124"/>
      <c r="B78" s="190" t="s">
        <v>172</v>
      </c>
      <c r="C78" s="158" t="s">
        <v>173</v>
      </c>
      <c r="D78" s="158"/>
      <c r="E78" s="160">
        <v>30000</v>
      </c>
      <c r="F78" s="160"/>
      <c r="G78" s="160">
        <v>100</v>
      </c>
      <c r="H78" s="160">
        <v>600</v>
      </c>
      <c r="I78" s="160">
        <v>24000</v>
      </c>
      <c r="J78" s="162">
        <v>30000</v>
      </c>
    </row>
    <row r="79" spans="1:10" ht="18.75" customHeight="1">
      <c r="A79" s="124"/>
      <c r="B79" s="190" t="s">
        <v>174</v>
      </c>
      <c r="C79" s="158" t="s">
        <v>175</v>
      </c>
      <c r="D79" s="158"/>
      <c r="E79" s="160">
        <v>4000</v>
      </c>
      <c r="F79" s="160"/>
      <c r="G79" s="159" t="s">
        <v>72</v>
      </c>
      <c r="H79" s="159" t="s">
        <v>72</v>
      </c>
      <c r="I79" s="160">
        <v>3500</v>
      </c>
      <c r="J79" s="162">
        <v>4000</v>
      </c>
    </row>
    <row r="80" spans="1:11" ht="18.75" customHeight="1">
      <c r="A80" s="191">
        <v>1</v>
      </c>
      <c r="B80" s="192" t="s">
        <v>176</v>
      </c>
      <c r="C80" s="193" t="s">
        <v>177</v>
      </c>
      <c r="D80" s="194"/>
      <c r="E80" s="195">
        <v>5124</v>
      </c>
      <c r="F80" s="195"/>
      <c r="G80" s="196" t="s">
        <v>72</v>
      </c>
      <c r="H80" s="196" t="s">
        <v>72</v>
      </c>
      <c r="I80" s="195">
        <v>5124</v>
      </c>
      <c r="J80" s="197">
        <v>5124</v>
      </c>
      <c r="K80" s="198"/>
    </row>
    <row r="81" spans="1:10" ht="18.75" customHeight="1">
      <c r="A81" s="124"/>
      <c r="B81" s="190" t="s">
        <v>178</v>
      </c>
      <c r="C81" s="158" t="s">
        <v>179</v>
      </c>
      <c r="D81" s="158"/>
      <c r="E81" s="160">
        <v>1500</v>
      </c>
      <c r="F81" s="160"/>
      <c r="G81" s="160">
        <v>200</v>
      </c>
      <c r="H81" s="160">
        <v>930</v>
      </c>
      <c r="I81" s="160">
        <v>1500</v>
      </c>
      <c r="J81" s="162">
        <v>1500</v>
      </c>
    </row>
    <row r="82" spans="1:10" ht="18.75" customHeight="1">
      <c r="A82" s="124"/>
      <c r="B82" s="190" t="s">
        <v>180</v>
      </c>
      <c r="C82" s="158" t="s">
        <v>181</v>
      </c>
      <c r="D82" s="158"/>
      <c r="E82" s="160">
        <v>97000</v>
      </c>
      <c r="F82" s="160"/>
      <c r="G82" s="160">
        <v>28460</v>
      </c>
      <c r="H82" s="160">
        <v>47000</v>
      </c>
      <c r="I82" s="160">
        <v>60000</v>
      </c>
      <c r="J82" s="162">
        <v>97000</v>
      </c>
    </row>
    <row r="83" spans="1:10" ht="18.75" customHeight="1">
      <c r="A83" s="144" t="s">
        <v>182</v>
      </c>
      <c r="B83" s="113"/>
      <c r="C83" s="114" t="s">
        <v>183</v>
      </c>
      <c r="D83" s="114"/>
      <c r="E83" s="115">
        <v>72000</v>
      </c>
      <c r="F83" s="115"/>
      <c r="G83" s="115">
        <v>19885</v>
      </c>
      <c r="H83" s="115">
        <v>37700</v>
      </c>
      <c r="I83" s="115">
        <v>60300</v>
      </c>
      <c r="J83" s="116">
        <v>72000</v>
      </c>
    </row>
    <row r="84" spans="1:10" ht="18.75" customHeight="1">
      <c r="A84" s="124"/>
      <c r="B84" s="150" t="s">
        <v>184</v>
      </c>
      <c r="C84" s="130" t="s">
        <v>185</v>
      </c>
      <c r="D84" s="130"/>
      <c r="E84" s="151">
        <v>67000</v>
      </c>
      <c r="F84" s="151"/>
      <c r="G84" s="151">
        <v>19885</v>
      </c>
      <c r="H84" s="151">
        <v>37700</v>
      </c>
      <c r="I84" s="151">
        <v>55300</v>
      </c>
      <c r="J84" s="152">
        <v>67000</v>
      </c>
    </row>
    <row r="85" spans="1:10" ht="18.75" customHeight="1">
      <c r="A85" s="124"/>
      <c r="B85" s="190" t="s">
        <v>186</v>
      </c>
      <c r="C85" s="158" t="s">
        <v>15</v>
      </c>
      <c r="D85" s="158"/>
      <c r="E85" s="160">
        <v>5000</v>
      </c>
      <c r="F85" s="160"/>
      <c r="G85" s="159" t="s">
        <v>72</v>
      </c>
      <c r="H85" s="159" t="s">
        <v>72</v>
      </c>
      <c r="I85" s="160">
        <v>5000</v>
      </c>
      <c r="J85" s="162">
        <v>5000</v>
      </c>
    </row>
    <row r="86" spans="1:10" ht="18.75" customHeight="1">
      <c r="A86" s="144" t="s">
        <v>187</v>
      </c>
      <c r="B86" s="113"/>
      <c r="C86" s="114" t="s">
        <v>188</v>
      </c>
      <c r="D86" s="114"/>
      <c r="E86" s="115">
        <v>54500</v>
      </c>
      <c r="F86" s="115"/>
      <c r="G86" s="115">
        <v>12560</v>
      </c>
      <c r="H86" s="115">
        <v>28240</v>
      </c>
      <c r="I86" s="115">
        <v>45000</v>
      </c>
      <c r="J86" s="116">
        <v>54500</v>
      </c>
    </row>
    <row r="87" spans="1:10" ht="18.75" customHeight="1">
      <c r="A87" s="124"/>
      <c r="B87" s="150" t="s">
        <v>189</v>
      </c>
      <c r="C87" s="130" t="s">
        <v>190</v>
      </c>
      <c r="D87" s="130"/>
      <c r="E87" s="151">
        <v>54500</v>
      </c>
      <c r="F87" s="151"/>
      <c r="G87" s="151">
        <v>12560</v>
      </c>
      <c r="H87" s="151">
        <v>28240</v>
      </c>
      <c r="I87" s="151">
        <v>45000</v>
      </c>
      <c r="J87" s="152">
        <v>54500</v>
      </c>
    </row>
    <row r="88" spans="1:14" ht="18.75" customHeight="1">
      <c r="A88" s="199"/>
      <c r="B88" s="200"/>
      <c r="C88" s="201" t="s">
        <v>191</v>
      </c>
      <c r="D88" s="201"/>
      <c r="E88" s="202">
        <v>9518213</v>
      </c>
      <c r="F88" s="202"/>
      <c r="G88" s="202">
        <v>2044664</v>
      </c>
      <c r="H88" s="202">
        <v>4301077</v>
      </c>
      <c r="I88" s="202">
        <v>6943455</v>
      </c>
      <c r="J88" s="202">
        <v>9518213</v>
      </c>
      <c r="N88" t="s">
        <v>50</v>
      </c>
    </row>
    <row r="90" spans="8:10" ht="15">
      <c r="H90" s="203"/>
      <c r="I90" s="203"/>
      <c r="J90" s="203"/>
    </row>
    <row r="91" spans="8:10" ht="15">
      <c r="H91" s="203"/>
      <c r="I91" s="203"/>
      <c r="J91" s="203"/>
    </row>
    <row r="92" spans="8:10" ht="15">
      <c r="H92" s="203" t="s">
        <v>192</v>
      </c>
      <c r="I92" s="203"/>
      <c r="J92" s="203"/>
    </row>
    <row r="93" spans="8:10" ht="15">
      <c r="H93" s="203"/>
      <c r="I93" s="203"/>
      <c r="J93" s="203"/>
    </row>
    <row r="94" spans="9:10" ht="15">
      <c r="I94" s="203" t="s">
        <v>193</v>
      </c>
      <c r="J94" s="203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workbookViewId="0" topLeftCell="A1">
      <selection activeCell="A4" activeCellId="1" sqref="G33:H33 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53</v>
      </c>
    </row>
    <row r="2" ht="12.75">
      <c r="J2" t="s">
        <v>194</v>
      </c>
    </row>
    <row r="3" ht="12.75">
      <c r="J3" t="s">
        <v>195</v>
      </c>
    </row>
    <row r="4" spans="4:10" ht="18">
      <c r="D4" s="88" t="s">
        <v>196</v>
      </c>
      <c r="E4" s="88"/>
      <c r="F4" s="88"/>
      <c r="J4" t="s">
        <v>197</v>
      </c>
    </row>
    <row r="6" ht="13.5">
      <c r="K6" t="s">
        <v>58</v>
      </c>
    </row>
    <row r="7" spans="1:11" ht="12.75">
      <c r="A7" s="90" t="s">
        <v>59</v>
      </c>
      <c r="B7" s="91"/>
      <c r="C7" s="204"/>
      <c r="D7" s="92"/>
      <c r="E7" s="93"/>
      <c r="F7" s="94" t="s">
        <v>198</v>
      </c>
      <c r="G7" s="93"/>
      <c r="H7" s="92" t="s">
        <v>199</v>
      </c>
      <c r="I7" s="93"/>
      <c r="J7" s="93"/>
      <c r="K7" s="93"/>
    </row>
    <row r="8" spans="1:11" ht="12.75">
      <c r="A8" s="96" t="s">
        <v>62</v>
      </c>
      <c r="B8" s="97"/>
      <c r="C8" s="205"/>
      <c r="D8" s="98" t="s">
        <v>5</v>
      </c>
      <c r="E8" s="99"/>
      <c r="F8" s="98" t="s">
        <v>200</v>
      </c>
      <c r="G8" s="99"/>
      <c r="H8" s="100"/>
      <c r="I8" s="100"/>
      <c r="J8" s="100"/>
      <c r="K8" s="100"/>
    </row>
    <row r="9" spans="1:11" ht="12.75">
      <c r="A9" s="102" t="s">
        <v>3</v>
      </c>
      <c r="B9" s="103" t="s">
        <v>4</v>
      </c>
      <c r="C9" s="206" t="s">
        <v>201</v>
      </c>
      <c r="D9" s="104"/>
      <c r="E9" s="99"/>
      <c r="F9" s="104"/>
      <c r="G9" s="99"/>
      <c r="H9" s="105" t="s">
        <v>65</v>
      </c>
      <c r="I9" s="105" t="s">
        <v>66</v>
      </c>
      <c r="J9" s="105" t="s">
        <v>67</v>
      </c>
      <c r="K9" s="105" t="s">
        <v>68</v>
      </c>
    </row>
    <row r="10" spans="1:11" ht="18" customHeight="1">
      <c r="A10" s="207">
        <v>1</v>
      </c>
      <c r="B10" s="208">
        <v>2</v>
      </c>
      <c r="C10" s="209">
        <v>3</v>
      </c>
      <c r="D10" s="209">
        <v>4</v>
      </c>
      <c r="E10" s="210"/>
      <c r="F10" s="209">
        <v>5</v>
      </c>
      <c r="G10" s="210"/>
      <c r="H10" s="209">
        <v>6</v>
      </c>
      <c r="I10" s="209">
        <v>7</v>
      </c>
      <c r="J10" s="209">
        <v>8</v>
      </c>
      <c r="K10" s="209">
        <v>9</v>
      </c>
    </row>
    <row r="11" spans="1:11" ht="18" customHeight="1">
      <c r="A11" s="211">
        <v>40</v>
      </c>
      <c r="B11" s="212"/>
      <c r="C11" s="212"/>
      <c r="D11" s="212" t="s">
        <v>202</v>
      </c>
      <c r="E11" s="212"/>
      <c r="F11" s="213">
        <v>1695987</v>
      </c>
      <c r="G11" s="213"/>
      <c r="H11" s="213">
        <v>28000</v>
      </c>
      <c r="I11" s="213">
        <v>641700</v>
      </c>
      <c r="J11" s="213">
        <v>1090550</v>
      </c>
      <c r="K11" s="213">
        <v>1695987</v>
      </c>
    </row>
    <row r="12" spans="1:11" ht="18" customHeight="1">
      <c r="A12" s="90"/>
      <c r="B12" s="214">
        <v>4495</v>
      </c>
      <c r="C12" s="138"/>
      <c r="D12" s="138" t="s">
        <v>15</v>
      </c>
      <c r="E12" s="138"/>
      <c r="F12" s="215">
        <f>F13+F14+F15</f>
        <v>1695987</v>
      </c>
      <c r="G12" s="215"/>
      <c r="H12" s="215">
        <v>28000</v>
      </c>
      <c r="I12" s="215">
        <v>641700</v>
      </c>
      <c r="J12" s="215">
        <v>1090550</v>
      </c>
      <c r="K12" s="215">
        <v>1695987</v>
      </c>
    </row>
    <row r="13" spans="1:11" ht="18" customHeight="1">
      <c r="A13" s="216"/>
      <c r="B13" s="100"/>
      <c r="C13" s="99"/>
      <c r="D13" s="99" t="s">
        <v>203</v>
      </c>
      <c r="E13" s="99"/>
      <c r="F13" s="217">
        <v>2000</v>
      </c>
      <c r="G13" s="217"/>
      <c r="H13" s="218" t="s">
        <v>72</v>
      </c>
      <c r="I13" s="217">
        <v>800</v>
      </c>
      <c r="J13" s="217">
        <v>1200</v>
      </c>
      <c r="K13" s="217">
        <v>2000</v>
      </c>
    </row>
    <row r="14" spans="1:11" ht="18" customHeight="1">
      <c r="A14" s="216"/>
      <c r="B14" s="131"/>
      <c r="C14" s="99"/>
      <c r="D14" s="99" t="s">
        <v>204</v>
      </c>
      <c r="E14" s="99"/>
      <c r="F14" s="217">
        <v>83100</v>
      </c>
      <c r="G14" s="217"/>
      <c r="H14" s="217">
        <v>28000</v>
      </c>
      <c r="I14" s="217">
        <v>40000</v>
      </c>
      <c r="J14" s="217">
        <v>61550</v>
      </c>
      <c r="K14" s="217">
        <v>83100</v>
      </c>
    </row>
    <row r="15" spans="1:11" ht="18" customHeight="1">
      <c r="A15" s="216"/>
      <c r="B15" s="131"/>
      <c r="C15" s="99">
        <v>72</v>
      </c>
      <c r="D15" s="99" t="s">
        <v>205</v>
      </c>
      <c r="E15" s="99"/>
      <c r="F15" s="217">
        <v>1610887</v>
      </c>
      <c r="G15" s="217"/>
      <c r="H15" s="218" t="s">
        <v>72</v>
      </c>
      <c r="I15" s="217">
        <v>600900</v>
      </c>
      <c r="J15" s="217">
        <v>1027800</v>
      </c>
      <c r="K15" s="217">
        <v>1610887</v>
      </c>
    </row>
    <row r="16" spans="1:11" ht="18" customHeight="1">
      <c r="A16" s="219">
        <v>50</v>
      </c>
      <c r="B16" s="220"/>
      <c r="C16" s="212"/>
      <c r="D16" s="212" t="s">
        <v>206</v>
      </c>
      <c r="E16" s="212"/>
      <c r="F16" s="213">
        <v>140000</v>
      </c>
      <c r="G16" s="213"/>
      <c r="H16" s="213">
        <v>18000</v>
      </c>
      <c r="I16" s="213">
        <v>70000</v>
      </c>
      <c r="J16" s="213">
        <v>105000</v>
      </c>
      <c r="K16" s="213">
        <v>140000</v>
      </c>
    </row>
    <row r="17" spans="1:11" ht="18" customHeight="1">
      <c r="A17" s="216"/>
      <c r="B17" s="214">
        <v>5613</v>
      </c>
      <c r="C17" s="138"/>
      <c r="D17" s="138" t="s">
        <v>207</v>
      </c>
      <c r="E17" s="138"/>
      <c r="F17" s="215">
        <v>140000</v>
      </c>
      <c r="G17" s="215"/>
      <c r="H17" s="215">
        <v>18000</v>
      </c>
      <c r="I17" s="215">
        <v>70000</v>
      </c>
      <c r="J17" s="215">
        <v>105000</v>
      </c>
      <c r="K17" s="215">
        <v>140000</v>
      </c>
    </row>
    <row r="18" spans="1:11" ht="18" customHeight="1">
      <c r="A18" s="216"/>
      <c r="B18" s="100"/>
      <c r="C18" s="99"/>
      <c r="D18" s="99" t="s">
        <v>204</v>
      </c>
      <c r="E18" s="99"/>
      <c r="F18" s="217">
        <v>140000</v>
      </c>
      <c r="G18" s="217"/>
      <c r="H18" s="217">
        <v>18000</v>
      </c>
      <c r="I18" s="217">
        <v>70000</v>
      </c>
      <c r="J18" s="217">
        <v>105000</v>
      </c>
      <c r="K18" s="217">
        <v>140000</v>
      </c>
    </row>
    <row r="19" spans="1:11" ht="18" customHeight="1">
      <c r="A19" s="219">
        <v>70</v>
      </c>
      <c r="B19" s="220"/>
      <c r="C19" s="212"/>
      <c r="D19" s="212" t="s">
        <v>208</v>
      </c>
      <c r="E19" s="212"/>
      <c r="F19" s="213">
        <v>148960</v>
      </c>
      <c r="G19" s="213"/>
      <c r="H19" s="213">
        <v>33000</v>
      </c>
      <c r="I19" s="213">
        <v>71153</v>
      </c>
      <c r="J19" s="213">
        <v>116906</v>
      </c>
      <c r="K19" s="213">
        <v>148960</v>
      </c>
    </row>
    <row r="20" spans="1:11" ht="18" customHeight="1">
      <c r="A20" s="216"/>
      <c r="B20" s="214">
        <v>7221</v>
      </c>
      <c r="C20" s="138"/>
      <c r="D20" s="138" t="s">
        <v>209</v>
      </c>
      <c r="E20" s="138"/>
      <c r="F20" s="215">
        <v>20000</v>
      </c>
      <c r="G20" s="215"/>
      <c r="H20" s="215">
        <v>3500</v>
      </c>
      <c r="I20" s="215">
        <v>8500</v>
      </c>
      <c r="J20" s="215">
        <v>16500</v>
      </c>
      <c r="K20" s="215">
        <v>20000</v>
      </c>
    </row>
    <row r="21" spans="1:11" ht="18" customHeight="1">
      <c r="A21" s="216"/>
      <c r="B21" s="100"/>
      <c r="C21" s="99"/>
      <c r="D21" s="99" t="s">
        <v>204</v>
      </c>
      <c r="E21" s="99"/>
      <c r="F21" s="217">
        <v>20000</v>
      </c>
      <c r="G21" s="217"/>
      <c r="H21" s="217">
        <v>3500</v>
      </c>
      <c r="I21" s="217">
        <v>8500</v>
      </c>
      <c r="J21" s="217">
        <v>16500</v>
      </c>
      <c r="K21" s="217">
        <v>20000</v>
      </c>
    </row>
    <row r="22" spans="1:11" ht="18" customHeight="1">
      <c r="A22" s="216"/>
      <c r="B22" s="214">
        <v>7262</v>
      </c>
      <c r="C22" s="142"/>
      <c r="D22" s="142" t="s">
        <v>210</v>
      </c>
      <c r="E22" s="142"/>
      <c r="F22" s="221">
        <v>76000</v>
      </c>
      <c r="G22" s="221"/>
      <c r="H22" s="221">
        <v>15100</v>
      </c>
      <c r="I22" s="221">
        <v>35400</v>
      </c>
      <c r="J22" s="221">
        <v>60300</v>
      </c>
      <c r="K22" s="221">
        <v>76000</v>
      </c>
    </row>
    <row r="23" spans="1:11" ht="18" customHeight="1">
      <c r="A23" s="216"/>
      <c r="B23" s="100"/>
      <c r="C23" s="99"/>
      <c r="D23" s="99" t="s">
        <v>204</v>
      </c>
      <c r="E23" s="99"/>
      <c r="F23" s="217">
        <v>76000</v>
      </c>
      <c r="G23" s="217"/>
      <c r="H23" s="217">
        <v>15100</v>
      </c>
      <c r="I23" s="217">
        <v>35400</v>
      </c>
      <c r="J23" s="217">
        <v>60300</v>
      </c>
      <c r="K23" s="217">
        <v>76000</v>
      </c>
    </row>
    <row r="24" spans="1:11" ht="18" customHeight="1">
      <c r="A24" s="216"/>
      <c r="B24" s="214">
        <v>7395</v>
      </c>
      <c r="C24" s="142"/>
      <c r="D24" s="142" t="s">
        <v>15</v>
      </c>
      <c r="E24" s="142"/>
      <c r="F24" s="221">
        <v>52960</v>
      </c>
      <c r="G24" s="221"/>
      <c r="H24" s="221">
        <v>14400</v>
      </c>
      <c r="I24" s="221">
        <v>27253</v>
      </c>
      <c r="J24" s="221">
        <v>40106</v>
      </c>
      <c r="K24" s="221">
        <v>52960</v>
      </c>
    </row>
    <row r="25" spans="1:11" ht="18" customHeight="1">
      <c r="A25" s="216"/>
      <c r="B25" s="100"/>
      <c r="C25" s="99"/>
      <c r="D25" s="99" t="s">
        <v>211</v>
      </c>
      <c r="E25" s="99"/>
      <c r="F25" s="217">
        <v>5187</v>
      </c>
      <c r="G25" s="217"/>
      <c r="H25" s="217">
        <v>5000</v>
      </c>
      <c r="I25" s="217">
        <v>5187</v>
      </c>
      <c r="J25" s="217">
        <v>5187</v>
      </c>
      <c r="K25" s="217">
        <v>5187</v>
      </c>
    </row>
    <row r="26" spans="1:11" ht="18" customHeight="1">
      <c r="A26" s="216"/>
      <c r="B26" s="131"/>
      <c r="C26" s="99"/>
      <c r="D26" s="99" t="s">
        <v>204</v>
      </c>
      <c r="E26" s="99"/>
      <c r="F26" s="217">
        <v>47773</v>
      </c>
      <c r="G26" s="217"/>
      <c r="H26" s="217">
        <v>9400</v>
      </c>
      <c r="I26" s="217">
        <v>22066</v>
      </c>
      <c r="J26" s="217">
        <v>34919</v>
      </c>
      <c r="K26" s="217">
        <v>47773</v>
      </c>
    </row>
    <row r="27" spans="1:11" ht="18" customHeight="1">
      <c r="A27" s="222"/>
      <c r="B27" s="223"/>
      <c r="C27" s="224"/>
      <c r="D27" s="224" t="s">
        <v>91</v>
      </c>
      <c r="E27" s="224"/>
      <c r="F27" s="225"/>
      <c r="G27" s="225"/>
      <c r="H27" s="225"/>
      <c r="I27" s="225"/>
      <c r="J27" s="225"/>
      <c r="K27" s="225"/>
    </row>
    <row r="28" spans="1:11" ht="18" customHeight="1">
      <c r="A28" s="219">
        <v>74</v>
      </c>
      <c r="B28" s="220"/>
      <c r="C28" s="226"/>
      <c r="D28" s="226" t="s">
        <v>212</v>
      </c>
      <c r="E28" s="226"/>
      <c r="F28" s="227">
        <v>276791</v>
      </c>
      <c r="G28" s="227"/>
      <c r="H28" s="227">
        <v>32600</v>
      </c>
      <c r="I28" s="227">
        <v>108600</v>
      </c>
      <c r="J28" s="227">
        <v>208961</v>
      </c>
      <c r="K28" s="227">
        <v>276791</v>
      </c>
    </row>
    <row r="29" spans="1:11" ht="18" customHeight="1">
      <c r="A29" s="216"/>
      <c r="B29" s="214">
        <v>7523</v>
      </c>
      <c r="C29" s="138"/>
      <c r="D29" s="138" t="s">
        <v>213</v>
      </c>
      <c r="E29" s="138"/>
      <c r="F29" s="215">
        <v>119991</v>
      </c>
      <c r="G29" s="215"/>
      <c r="H29" s="215">
        <v>27000</v>
      </c>
      <c r="I29" s="215">
        <v>59000</v>
      </c>
      <c r="J29" s="215">
        <v>89495</v>
      </c>
      <c r="K29" s="215">
        <v>119991</v>
      </c>
    </row>
    <row r="30" spans="1:11" ht="18" customHeight="1">
      <c r="A30" s="216"/>
      <c r="B30" s="100"/>
      <c r="C30" s="99"/>
      <c r="D30" s="99" t="s">
        <v>211</v>
      </c>
      <c r="E30" s="99"/>
      <c r="F30" s="217">
        <v>1950</v>
      </c>
      <c r="G30" s="217"/>
      <c r="H30" s="218" t="s">
        <v>72</v>
      </c>
      <c r="I30" s="217">
        <v>650</v>
      </c>
      <c r="J30" s="217">
        <v>1300</v>
      </c>
      <c r="K30" s="217">
        <v>1950</v>
      </c>
    </row>
    <row r="31" spans="1:11" ht="18" customHeight="1">
      <c r="A31" s="216"/>
      <c r="B31" s="131"/>
      <c r="C31" s="99"/>
      <c r="D31" s="99" t="s">
        <v>204</v>
      </c>
      <c r="E31" s="99"/>
      <c r="F31" s="217">
        <v>118041</v>
      </c>
      <c r="G31" s="217"/>
      <c r="H31" s="217">
        <v>27000</v>
      </c>
      <c r="I31" s="217">
        <v>58350</v>
      </c>
      <c r="J31" s="217">
        <v>88195</v>
      </c>
      <c r="K31" s="217">
        <v>118041</v>
      </c>
    </row>
    <row r="32" spans="1:11" ht="18" customHeight="1">
      <c r="A32" s="216"/>
      <c r="B32" s="228"/>
      <c r="C32" s="100"/>
      <c r="D32" s="100"/>
      <c r="E32" s="100"/>
      <c r="F32" s="229"/>
      <c r="G32" s="229"/>
      <c r="H32" s="229"/>
      <c r="I32" s="229"/>
      <c r="J32" s="229"/>
      <c r="K32" s="229"/>
    </row>
    <row r="33" spans="1:11" ht="18" customHeight="1">
      <c r="A33" s="207">
        <v>1</v>
      </c>
      <c r="B33" s="208">
        <v>2</v>
      </c>
      <c r="C33" s="230">
        <v>3</v>
      </c>
      <c r="D33" s="230">
        <v>4</v>
      </c>
      <c r="E33" s="231"/>
      <c r="F33" s="230">
        <v>5</v>
      </c>
      <c r="G33" s="231"/>
      <c r="H33" s="230">
        <v>6</v>
      </c>
      <c r="I33" s="230">
        <v>7</v>
      </c>
      <c r="J33" s="230">
        <v>8</v>
      </c>
      <c r="K33" s="230">
        <v>9</v>
      </c>
    </row>
    <row r="34" spans="1:11" ht="18" customHeight="1">
      <c r="A34" s="216"/>
      <c r="B34" s="214">
        <v>7551</v>
      </c>
      <c r="C34" s="138"/>
      <c r="D34" s="138" t="s">
        <v>214</v>
      </c>
      <c r="E34" s="138"/>
      <c r="F34" s="215">
        <v>32500</v>
      </c>
      <c r="G34" s="215"/>
      <c r="H34" s="232" t="s">
        <v>72</v>
      </c>
      <c r="I34" s="215">
        <v>11000</v>
      </c>
      <c r="J34" s="215">
        <v>21800</v>
      </c>
      <c r="K34" s="215">
        <v>32500</v>
      </c>
    </row>
    <row r="35" spans="1:11" ht="18" customHeight="1">
      <c r="A35" s="216"/>
      <c r="B35" s="100"/>
      <c r="C35" s="99"/>
      <c r="D35" s="99" t="s">
        <v>204</v>
      </c>
      <c r="E35" s="99"/>
      <c r="F35" s="217">
        <v>32500</v>
      </c>
      <c r="G35" s="217"/>
      <c r="H35" s="218" t="s">
        <v>72</v>
      </c>
      <c r="I35" s="217">
        <v>11000</v>
      </c>
      <c r="J35" s="217">
        <v>21800</v>
      </c>
      <c r="K35" s="217">
        <v>32500</v>
      </c>
    </row>
    <row r="36" spans="1:11" ht="18" customHeight="1">
      <c r="A36" s="216"/>
      <c r="B36" s="214">
        <v>7552</v>
      </c>
      <c r="C36" s="142"/>
      <c r="D36" s="142" t="s">
        <v>93</v>
      </c>
      <c r="E36" s="142"/>
      <c r="F36" s="221">
        <v>118300</v>
      </c>
      <c r="G36" s="221"/>
      <c r="H36" s="221">
        <v>5600</v>
      </c>
      <c r="I36" s="221">
        <v>35600</v>
      </c>
      <c r="J36" s="221">
        <v>93166</v>
      </c>
      <c r="K36" s="221">
        <v>118300</v>
      </c>
    </row>
    <row r="37" spans="1:11" ht="18" customHeight="1">
      <c r="A37" s="216"/>
      <c r="B37" s="100"/>
      <c r="C37" s="99"/>
      <c r="D37" s="99" t="s">
        <v>204</v>
      </c>
      <c r="E37" s="99"/>
      <c r="F37" s="217">
        <v>88300</v>
      </c>
      <c r="G37" s="217"/>
      <c r="H37" s="217">
        <v>5600</v>
      </c>
      <c r="I37" s="217">
        <v>35600</v>
      </c>
      <c r="J37" s="217">
        <v>63166</v>
      </c>
      <c r="K37" s="217">
        <v>88300</v>
      </c>
    </row>
    <row r="38" spans="1:11" ht="18" customHeight="1">
      <c r="A38" s="216"/>
      <c r="B38" s="131"/>
      <c r="C38" s="99">
        <v>72</v>
      </c>
      <c r="D38" s="99" t="s">
        <v>215</v>
      </c>
      <c r="E38" s="99"/>
      <c r="F38" s="217">
        <v>30000</v>
      </c>
      <c r="G38" s="217"/>
      <c r="H38" s="218" t="s">
        <v>72</v>
      </c>
      <c r="I38" s="218" t="s">
        <v>72</v>
      </c>
      <c r="J38" s="217">
        <v>30000</v>
      </c>
      <c r="K38" s="217">
        <v>30000</v>
      </c>
    </row>
    <row r="39" spans="1:11" ht="18" customHeight="1">
      <c r="A39" s="216"/>
      <c r="B39" s="214">
        <v>7695</v>
      </c>
      <c r="C39" s="142"/>
      <c r="D39" s="142" t="s">
        <v>15</v>
      </c>
      <c r="E39" s="142"/>
      <c r="F39" s="221">
        <v>6000</v>
      </c>
      <c r="G39" s="221"/>
      <c r="H39" s="233" t="s">
        <v>72</v>
      </c>
      <c r="I39" s="221">
        <v>3000</v>
      </c>
      <c r="J39" s="221">
        <v>4500</v>
      </c>
      <c r="K39" s="221">
        <v>6000</v>
      </c>
    </row>
    <row r="40" spans="1:11" ht="18" customHeight="1">
      <c r="A40" s="216"/>
      <c r="B40" s="100"/>
      <c r="C40" s="99"/>
      <c r="D40" s="99" t="s">
        <v>204</v>
      </c>
      <c r="E40" s="99"/>
      <c r="F40" s="217">
        <v>6000</v>
      </c>
      <c r="G40" s="217"/>
      <c r="H40" s="218" t="s">
        <v>72</v>
      </c>
      <c r="I40" s="217">
        <v>3000</v>
      </c>
      <c r="J40" s="217">
        <v>4500</v>
      </c>
      <c r="K40" s="217">
        <v>6000</v>
      </c>
    </row>
    <row r="41" spans="1:11" ht="18" customHeight="1">
      <c r="A41" s="219">
        <v>79</v>
      </c>
      <c r="B41" s="220"/>
      <c r="C41" s="212"/>
      <c r="D41" s="212" t="s">
        <v>132</v>
      </c>
      <c r="E41" s="212"/>
      <c r="F41" s="213">
        <v>3704149</v>
      </c>
      <c r="G41" s="213"/>
      <c r="H41" s="213">
        <v>1114390</v>
      </c>
      <c r="I41" s="213">
        <v>1956900</v>
      </c>
      <c r="J41" s="213">
        <v>2777764</v>
      </c>
      <c r="K41" s="213">
        <v>3704149</v>
      </c>
    </row>
    <row r="42" spans="1:11" ht="18" customHeight="1">
      <c r="A42" s="216"/>
      <c r="B42" s="214">
        <v>7911</v>
      </c>
      <c r="C42" s="138"/>
      <c r="D42" s="138" t="s">
        <v>133</v>
      </c>
      <c r="E42" s="138"/>
      <c r="F42" s="215">
        <v>2643969</v>
      </c>
      <c r="G42" s="215"/>
      <c r="H42" s="215">
        <v>792400</v>
      </c>
      <c r="I42" s="215">
        <v>1418249</v>
      </c>
      <c r="J42" s="215">
        <v>2040752</v>
      </c>
      <c r="K42" s="215">
        <v>2643969</v>
      </c>
    </row>
    <row r="43" spans="1:11" ht="18" customHeight="1">
      <c r="A43" s="216"/>
      <c r="B43" s="100"/>
      <c r="C43" s="99">
        <v>49</v>
      </c>
      <c r="D43" s="99" t="s">
        <v>216</v>
      </c>
      <c r="E43" s="99"/>
      <c r="F43" s="217">
        <v>44719</v>
      </c>
      <c r="G43" s="217"/>
      <c r="H43" s="217">
        <v>20000</v>
      </c>
      <c r="I43" s="217">
        <v>36000</v>
      </c>
      <c r="J43" s="217">
        <v>36000</v>
      </c>
      <c r="K43" s="217">
        <v>44719</v>
      </c>
    </row>
    <row r="44" spans="1:11" ht="18" customHeight="1">
      <c r="A44" s="216"/>
      <c r="B44" s="131"/>
      <c r="C44" s="103"/>
      <c r="D44" s="99" t="s">
        <v>211</v>
      </c>
      <c r="E44" s="99"/>
      <c r="F44" s="217">
        <v>2302210</v>
      </c>
      <c r="G44" s="217"/>
      <c r="H44" s="217">
        <v>704700</v>
      </c>
      <c r="I44" s="217">
        <v>1237203</v>
      </c>
      <c r="J44" s="217">
        <v>1769706</v>
      </c>
      <c r="K44" s="234">
        <v>2302210</v>
      </c>
    </row>
    <row r="45" spans="1:11" ht="18" customHeight="1">
      <c r="A45" s="216"/>
      <c r="B45" s="131"/>
      <c r="C45" s="103"/>
      <c r="D45" s="99" t="s">
        <v>204</v>
      </c>
      <c r="E45" s="99"/>
      <c r="F45" s="217">
        <v>297040</v>
      </c>
      <c r="G45" s="217"/>
      <c r="H45" s="217">
        <v>67700</v>
      </c>
      <c r="I45" s="217">
        <v>145046</v>
      </c>
      <c r="J45" s="217">
        <v>235046</v>
      </c>
      <c r="K45" s="234">
        <v>297040</v>
      </c>
    </row>
    <row r="46" spans="1:11" ht="18" customHeight="1">
      <c r="A46" s="216"/>
      <c r="B46" s="138">
        <v>7912</v>
      </c>
      <c r="C46" s="235"/>
      <c r="D46" s="142" t="s">
        <v>136</v>
      </c>
      <c r="E46" s="142"/>
      <c r="F46" s="221">
        <v>207740</v>
      </c>
      <c r="G46" s="221"/>
      <c r="H46" s="221">
        <v>62700</v>
      </c>
      <c r="I46" s="221">
        <v>128129</v>
      </c>
      <c r="J46" s="221">
        <v>189558</v>
      </c>
      <c r="K46" s="236">
        <v>207740</v>
      </c>
    </row>
    <row r="47" spans="1:11" ht="18" customHeight="1">
      <c r="A47" s="216"/>
      <c r="B47" s="100"/>
      <c r="C47" s="103"/>
      <c r="D47" s="99" t="s">
        <v>211</v>
      </c>
      <c r="E47" s="99"/>
      <c r="F47" s="217">
        <v>185720</v>
      </c>
      <c r="G47" s="217"/>
      <c r="H47" s="217">
        <v>58569</v>
      </c>
      <c r="I47" s="217">
        <v>116099</v>
      </c>
      <c r="J47" s="217">
        <v>173629</v>
      </c>
      <c r="K47" s="234">
        <v>185720</v>
      </c>
    </row>
    <row r="48" spans="1:11" ht="18" customHeight="1">
      <c r="A48" s="216"/>
      <c r="B48" s="131"/>
      <c r="C48" s="103"/>
      <c r="D48" s="99" t="s">
        <v>204</v>
      </c>
      <c r="E48" s="99"/>
      <c r="F48" s="217">
        <v>15830</v>
      </c>
      <c r="G48" s="217"/>
      <c r="H48" s="217">
        <v>4131</v>
      </c>
      <c r="I48" s="217">
        <v>8030</v>
      </c>
      <c r="J48" s="217">
        <v>11929</v>
      </c>
      <c r="K48" s="234">
        <v>15830</v>
      </c>
    </row>
    <row r="49" spans="1:11" ht="18" customHeight="1">
      <c r="A49" s="216"/>
      <c r="B49" s="131"/>
      <c r="C49" s="103">
        <v>49</v>
      </c>
      <c r="D49" s="99" t="s">
        <v>216</v>
      </c>
      <c r="E49" s="99"/>
      <c r="F49" s="217">
        <v>6190</v>
      </c>
      <c r="G49" s="217"/>
      <c r="H49" s="218" t="s">
        <v>72</v>
      </c>
      <c r="I49" s="217">
        <v>4000</v>
      </c>
      <c r="J49" s="217">
        <v>4000</v>
      </c>
      <c r="K49" s="234">
        <v>6190</v>
      </c>
    </row>
    <row r="50" spans="1:11" ht="18" customHeight="1">
      <c r="A50" s="216"/>
      <c r="B50" s="138">
        <v>7913</v>
      </c>
      <c r="C50" s="235"/>
      <c r="D50" s="142" t="s">
        <v>138</v>
      </c>
      <c r="E50" s="142"/>
      <c r="F50" s="221">
        <v>202840</v>
      </c>
      <c r="G50" s="217"/>
      <c r="H50" s="221">
        <v>55050</v>
      </c>
      <c r="I50" s="221">
        <v>104313</v>
      </c>
      <c r="J50" s="221">
        <v>153576</v>
      </c>
      <c r="K50" s="236">
        <v>202840</v>
      </c>
    </row>
    <row r="51" spans="1:11" ht="18" customHeight="1">
      <c r="A51" s="216"/>
      <c r="B51" s="100"/>
      <c r="C51" s="103"/>
      <c r="D51" s="99" t="s">
        <v>204</v>
      </c>
      <c r="E51" s="99"/>
      <c r="F51" s="217">
        <v>202840</v>
      </c>
      <c r="G51" s="217"/>
      <c r="H51" s="217">
        <v>55050</v>
      </c>
      <c r="I51" s="217">
        <v>104313</v>
      </c>
      <c r="J51" s="217">
        <v>153576</v>
      </c>
      <c r="K51" s="234">
        <v>202840</v>
      </c>
    </row>
    <row r="52" spans="1:11" ht="18" customHeight="1">
      <c r="A52" s="216"/>
      <c r="B52" s="138">
        <v>7961</v>
      </c>
      <c r="C52" s="235"/>
      <c r="D52" s="142" t="s">
        <v>140</v>
      </c>
      <c r="E52" s="142"/>
      <c r="F52" s="221">
        <v>257850</v>
      </c>
      <c r="G52" s="221"/>
      <c r="H52" s="221">
        <v>77920</v>
      </c>
      <c r="I52" s="221">
        <v>81620</v>
      </c>
      <c r="J52" s="221">
        <v>86000</v>
      </c>
      <c r="K52" s="236">
        <v>257850</v>
      </c>
    </row>
    <row r="53" spans="1:11" ht="18" customHeight="1">
      <c r="A53" s="216"/>
      <c r="B53" s="100"/>
      <c r="C53" s="103"/>
      <c r="D53" s="99" t="s">
        <v>211</v>
      </c>
      <c r="E53" s="99"/>
      <c r="F53" s="217">
        <v>209300</v>
      </c>
      <c r="G53" s="217"/>
      <c r="H53" s="217">
        <v>62000</v>
      </c>
      <c r="I53" s="217">
        <v>53700</v>
      </c>
      <c r="J53" s="217">
        <v>47000</v>
      </c>
      <c r="K53" s="234">
        <v>209300</v>
      </c>
    </row>
    <row r="54" spans="1:11" ht="18" customHeight="1">
      <c r="A54" s="216"/>
      <c r="B54" s="131"/>
      <c r="C54" s="103"/>
      <c r="D54" s="99" t="s">
        <v>204</v>
      </c>
      <c r="E54" s="99"/>
      <c r="F54" s="217">
        <v>48550</v>
      </c>
      <c r="G54" s="217"/>
      <c r="H54" s="217">
        <v>15920</v>
      </c>
      <c r="I54" s="217">
        <v>27920</v>
      </c>
      <c r="J54" s="217">
        <v>39000</v>
      </c>
      <c r="K54" s="234">
        <v>48550</v>
      </c>
    </row>
    <row r="55" spans="1:11" ht="18" customHeight="1">
      <c r="A55" s="216"/>
      <c r="B55" s="138">
        <v>8213</v>
      </c>
      <c r="C55" s="235"/>
      <c r="D55" s="142" t="s">
        <v>217</v>
      </c>
      <c r="E55" s="142"/>
      <c r="F55" s="221">
        <v>306520</v>
      </c>
      <c r="G55" s="221"/>
      <c r="H55" s="221">
        <v>97900</v>
      </c>
      <c r="I55" s="221">
        <v>177140</v>
      </c>
      <c r="J55" s="221">
        <v>241540</v>
      </c>
      <c r="K55" s="236">
        <v>306520</v>
      </c>
    </row>
    <row r="56" spans="1:11" ht="18" customHeight="1">
      <c r="A56" s="216"/>
      <c r="B56" s="100"/>
      <c r="C56" s="103"/>
      <c r="D56" s="99" t="s">
        <v>211</v>
      </c>
      <c r="E56" s="99"/>
      <c r="F56" s="217">
        <v>260830</v>
      </c>
      <c r="G56" s="217"/>
      <c r="H56" s="217">
        <v>80700</v>
      </c>
      <c r="I56" s="217">
        <v>149450</v>
      </c>
      <c r="J56" s="217">
        <v>203450</v>
      </c>
      <c r="K56" s="234">
        <v>260830</v>
      </c>
    </row>
    <row r="57" spans="1:11" ht="18" customHeight="1">
      <c r="A57" s="216"/>
      <c r="B57" s="131"/>
      <c r="C57" s="103"/>
      <c r="D57" s="99" t="s">
        <v>204</v>
      </c>
      <c r="E57" s="99"/>
      <c r="F57" s="217">
        <v>43660</v>
      </c>
      <c r="G57" s="217"/>
      <c r="H57" s="217">
        <v>17200</v>
      </c>
      <c r="I57" s="217">
        <v>26390</v>
      </c>
      <c r="J57" s="217">
        <v>36790</v>
      </c>
      <c r="K57" s="234">
        <v>43660</v>
      </c>
    </row>
    <row r="58" spans="1:11" ht="18" customHeight="1">
      <c r="A58" s="216"/>
      <c r="B58" s="131"/>
      <c r="C58" s="103">
        <v>49</v>
      </c>
      <c r="D58" s="99" t="s">
        <v>216</v>
      </c>
      <c r="E58" s="99"/>
      <c r="F58" s="217">
        <v>2030</v>
      </c>
      <c r="G58" s="217"/>
      <c r="H58" s="218" t="s">
        <v>72</v>
      </c>
      <c r="I58" s="217">
        <v>1300</v>
      </c>
      <c r="J58" s="217">
        <v>1300</v>
      </c>
      <c r="K58" s="234">
        <v>2030</v>
      </c>
    </row>
    <row r="59" spans="1:11" ht="18" customHeight="1">
      <c r="A59" s="216"/>
      <c r="B59" s="138">
        <v>8232</v>
      </c>
      <c r="C59" s="235"/>
      <c r="D59" s="142" t="s">
        <v>218</v>
      </c>
      <c r="E59" s="142"/>
      <c r="F59" s="221">
        <v>85230</v>
      </c>
      <c r="G59" s="221"/>
      <c r="H59" s="221">
        <v>28420</v>
      </c>
      <c r="I59" s="221">
        <v>47449</v>
      </c>
      <c r="J59" s="221">
        <v>66338</v>
      </c>
      <c r="K59" s="236">
        <v>85230</v>
      </c>
    </row>
    <row r="60" spans="1:11" ht="18" customHeight="1">
      <c r="A60" s="216"/>
      <c r="B60" s="100"/>
      <c r="C60" s="103"/>
      <c r="D60" s="99" t="s">
        <v>211</v>
      </c>
      <c r="E60" s="99"/>
      <c r="F60" s="217">
        <v>77720</v>
      </c>
      <c r="G60" s="217"/>
      <c r="H60" s="217">
        <v>26360</v>
      </c>
      <c r="I60" s="217">
        <v>43573</v>
      </c>
      <c r="J60" s="217">
        <v>60646</v>
      </c>
      <c r="K60" s="234">
        <v>77720</v>
      </c>
    </row>
    <row r="61" spans="1:11" ht="18" customHeight="1">
      <c r="A61" s="216"/>
      <c r="B61" s="131"/>
      <c r="C61" s="103"/>
      <c r="D61" s="99" t="s">
        <v>204</v>
      </c>
      <c r="E61" s="99"/>
      <c r="F61" s="217">
        <v>7510</v>
      </c>
      <c r="G61" s="217"/>
      <c r="H61" s="217">
        <v>2060</v>
      </c>
      <c r="I61" s="217">
        <v>3876</v>
      </c>
      <c r="J61" s="217">
        <v>5692</v>
      </c>
      <c r="K61" s="234">
        <v>7510</v>
      </c>
    </row>
    <row r="62" spans="1:11" ht="18" customHeight="1">
      <c r="A62" s="216"/>
      <c r="B62" s="131"/>
      <c r="C62" s="100"/>
      <c r="D62" s="100"/>
      <c r="E62" s="100"/>
      <c r="F62" s="229"/>
      <c r="G62" s="229"/>
      <c r="H62" s="229"/>
      <c r="I62" s="229"/>
      <c r="J62" s="229"/>
      <c r="K62" s="237"/>
    </row>
    <row r="63" spans="1:11" ht="18" customHeight="1">
      <c r="A63" s="207">
        <v>1</v>
      </c>
      <c r="B63" s="208">
        <v>2</v>
      </c>
      <c r="C63" s="230">
        <v>3</v>
      </c>
      <c r="D63" s="230">
        <v>4</v>
      </c>
      <c r="E63" s="231"/>
      <c r="F63" s="230">
        <v>5</v>
      </c>
      <c r="G63" s="231"/>
      <c r="H63" s="230">
        <v>6</v>
      </c>
      <c r="I63" s="230">
        <v>7</v>
      </c>
      <c r="J63" s="230">
        <v>8</v>
      </c>
      <c r="K63" s="230">
        <v>9</v>
      </c>
    </row>
    <row r="64" spans="1:11" ht="18" customHeight="1">
      <c r="A64" s="219">
        <v>83</v>
      </c>
      <c r="B64" s="226"/>
      <c r="C64" s="226"/>
      <c r="D64" s="226" t="s">
        <v>219</v>
      </c>
      <c r="E64" s="226"/>
      <c r="F64" s="227">
        <v>67815</v>
      </c>
      <c r="G64" s="227"/>
      <c r="H64" s="227">
        <v>19185</v>
      </c>
      <c r="I64" s="227">
        <v>36718</v>
      </c>
      <c r="J64" s="227">
        <v>52421</v>
      </c>
      <c r="K64" s="238">
        <v>67815</v>
      </c>
    </row>
    <row r="65" spans="1:11" ht="18" customHeight="1">
      <c r="A65" s="216"/>
      <c r="B65" s="138">
        <v>8322</v>
      </c>
      <c r="C65" s="214"/>
      <c r="D65" s="138" t="s">
        <v>185</v>
      </c>
      <c r="E65" s="138"/>
      <c r="F65" s="215">
        <v>60015</v>
      </c>
      <c r="G65" s="215"/>
      <c r="H65" s="215">
        <v>15015</v>
      </c>
      <c r="I65" s="215">
        <v>30018</v>
      </c>
      <c r="J65" s="215">
        <v>45021</v>
      </c>
      <c r="K65" s="239">
        <v>60015</v>
      </c>
    </row>
    <row r="66" spans="1:11" ht="18" customHeight="1">
      <c r="A66" s="216"/>
      <c r="B66" s="100"/>
      <c r="C66" s="103">
        <v>48</v>
      </c>
      <c r="D66" s="99" t="s">
        <v>220</v>
      </c>
      <c r="E66" s="99"/>
      <c r="F66" s="217">
        <v>60015</v>
      </c>
      <c r="G66" s="217"/>
      <c r="H66" s="217">
        <v>15015</v>
      </c>
      <c r="I66" s="217">
        <v>30018</v>
      </c>
      <c r="J66" s="217">
        <v>45021</v>
      </c>
      <c r="K66" s="234">
        <v>60015</v>
      </c>
    </row>
    <row r="67" spans="1:11" ht="18" customHeight="1">
      <c r="A67" s="216"/>
      <c r="B67" s="138">
        <v>8495</v>
      </c>
      <c r="C67" s="235"/>
      <c r="D67" s="142" t="s">
        <v>15</v>
      </c>
      <c r="E67" s="142"/>
      <c r="F67" s="221">
        <v>7800</v>
      </c>
      <c r="G67" s="221"/>
      <c r="H67" s="221">
        <v>4170</v>
      </c>
      <c r="I67" s="221">
        <v>6700</v>
      </c>
      <c r="J67" s="221">
        <v>7400</v>
      </c>
      <c r="K67" s="236">
        <v>7800</v>
      </c>
    </row>
    <row r="68" spans="1:11" ht="18" customHeight="1">
      <c r="A68" s="216"/>
      <c r="B68" s="100"/>
      <c r="C68" s="103"/>
      <c r="D68" s="99" t="s">
        <v>204</v>
      </c>
      <c r="E68" s="99"/>
      <c r="F68" s="217">
        <v>7800</v>
      </c>
      <c r="G68" s="217"/>
      <c r="H68" s="217">
        <v>4170</v>
      </c>
      <c r="I68" s="217">
        <v>6700</v>
      </c>
      <c r="J68" s="217">
        <v>7400</v>
      </c>
      <c r="K68" s="234">
        <v>7800</v>
      </c>
    </row>
    <row r="69" spans="1:11" ht="18" customHeight="1">
      <c r="A69" s="219">
        <v>85</v>
      </c>
      <c r="B69" s="226"/>
      <c r="C69" s="240"/>
      <c r="D69" s="212" t="s">
        <v>143</v>
      </c>
      <c r="E69" s="212"/>
      <c r="F69" s="213">
        <v>62000</v>
      </c>
      <c r="G69" s="213"/>
      <c r="H69" s="213">
        <v>10000</v>
      </c>
      <c r="I69" s="213">
        <v>27400</v>
      </c>
      <c r="J69" s="213">
        <v>44700</v>
      </c>
      <c r="K69" s="241">
        <v>62000</v>
      </c>
    </row>
    <row r="70" spans="1:11" ht="18" customHeight="1">
      <c r="A70" s="216"/>
      <c r="B70" s="138">
        <v>8536</v>
      </c>
      <c r="C70" s="214"/>
      <c r="D70" s="138" t="s">
        <v>147</v>
      </c>
      <c r="E70" s="138"/>
      <c r="F70" s="215">
        <v>62000</v>
      </c>
      <c r="G70" s="215"/>
      <c r="H70" s="215">
        <v>10000</v>
      </c>
      <c r="I70" s="215">
        <v>27400</v>
      </c>
      <c r="J70" s="215">
        <v>44700</v>
      </c>
      <c r="K70" s="239">
        <v>62000</v>
      </c>
    </row>
    <row r="71" spans="1:11" ht="18" customHeight="1">
      <c r="A71" s="216"/>
      <c r="B71" s="100"/>
      <c r="C71" s="103"/>
      <c r="D71" s="99" t="s">
        <v>204</v>
      </c>
      <c r="E71" s="99"/>
      <c r="F71" s="217">
        <v>62000</v>
      </c>
      <c r="G71" s="217"/>
      <c r="H71" s="217">
        <v>10000</v>
      </c>
      <c r="I71" s="217">
        <v>10000</v>
      </c>
      <c r="J71" s="217">
        <v>44700</v>
      </c>
      <c r="K71" s="234">
        <v>62000</v>
      </c>
    </row>
    <row r="72" spans="1:11" ht="18" customHeight="1">
      <c r="A72" s="216"/>
      <c r="B72" s="131"/>
      <c r="C72" s="103"/>
      <c r="D72" s="99" t="s">
        <v>216</v>
      </c>
      <c r="E72" s="99"/>
      <c r="F72" s="218" t="s">
        <v>72</v>
      </c>
      <c r="G72" s="218"/>
      <c r="H72" s="218" t="s">
        <v>72</v>
      </c>
      <c r="I72" s="218" t="s">
        <v>72</v>
      </c>
      <c r="J72" s="218" t="s">
        <v>72</v>
      </c>
      <c r="K72" s="242" t="s">
        <v>72</v>
      </c>
    </row>
    <row r="73" spans="1:11" ht="18" customHeight="1">
      <c r="A73" s="219">
        <v>86</v>
      </c>
      <c r="B73" s="226"/>
      <c r="C73" s="240"/>
      <c r="D73" s="212" t="s">
        <v>149</v>
      </c>
      <c r="E73" s="212"/>
      <c r="F73" s="213">
        <v>1403629</v>
      </c>
      <c r="G73" s="213"/>
      <c r="H73" s="213">
        <v>372300</v>
      </c>
      <c r="I73" s="213">
        <v>761398</v>
      </c>
      <c r="J73" s="213">
        <v>1078687</v>
      </c>
      <c r="K73" s="241">
        <v>1403629</v>
      </c>
    </row>
    <row r="74" spans="1:11" ht="18" customHeight="1">
      <c r="A74" s="216"/>
      <c r="B74" s="138">
        <v>8612</v>
      </c>
      <c r="C74" s="214"/>
      <c r="D74" s="138" t="s">
        <v>221</v>
      </c>
      <c r="E74" s="138"/>
      <c r="F74" s="215">
        <v>72067</v>
      </c>
      <c r="G74" s="215"/>
      <c r="H74" s="215">
        <v>14000</v>
      </c>
      <c r="I74" s="215">
        <v>33355</v>
      </c>
      <c r="J74" s="215">
        <v>52710</v>
      </c>
      <c r="K74" s="239">
        <v>72067</v>
      </c>
    </row>
    <row r="75" spans="1:11" ht="18" customHeight="1">
      <c r="A75" s="216"/>
      <c r="B75" s="100"/>
      <c r="C75" s="103"/>
      <c r="D75" s="99" t="s">
        <v>211</v>
      </c>
      <c r="E75" s="99"/>
      <c r="F75" s="217">
        <v>14347</v>
      </c>
      <c r="G75" s="217"/>
      <c r="H75" s="217">
        <v>4850</v>
      </c>
      <c r="I75" s="217">
        <v>8363</v>
      </c>
      <c r="J75" s="217">
        <v>11876</v>
      </c>
      <c r="K75" s="234">
        <v>14347</v>
      </c>
    </row>
    <row r="76" spans="1:11" ht="18" customHeight="1">
      <c r="A76" s="216"/>
      <c r="B76" s="131"/>
      <c r="C76" s="103"/>
      <c r="D76" s="99" t="s">
        <v>204</v>
      </c>
      <c r="E76" s="99"/>
      <c r="F76" s="217">
        <v>57720</v>
      </c>
      <c r="G76" s="217"/>
      <c r="H76" s="217">
        <v>9150</v>
      </c>
      <c r="I76" s="217">
        <v>24992</v>
      </c>
      <c r="J76" s="217">
        <v>40834</v>
      </c>
      <c r="K76" s="234">
        <v>57720</v>
      </c>
    </row>
    <row r="77" spans="1:11" ht="18" customHeight="1">
      <c r="A77" s="216"/>
      <c r="B77" s="138">
        <v>8613</v>
      </c>
      <c r="C77" s="235"/>
      <c r="D77" s="142" t="s">
        <v>222</v>
      </c>
      <c r="E77" s="142"/>
      <c r="F77" s="221">
        <v>639695</v>
      </c>
      <c r="G77" s="221"/>
      <c r="H77" s="221">
        <v>151330</v>
      </c>
      <c r="I77" s="221">
        <v>313330</v>
      </c>
      <c r="J77" s="221">
        <v>475330</v>
      </c>
      <c r="K77" s="236">
        <v>639695</v>
      </c>
    </row>
    <row r="78" spans="1:11" ht="18" customHeight="1">
      <c r="A78" s="216"/>
      <c r="B78" s="100"/>
      <c r="C78" s="103"/>
      <c r="D78" s="99" t="s">
        <v>223</v>
      </c>
      <c r="E78" s="99"/>
      <c r="F78" s="217">
        <v>134332</v>
      </c>
      <c r="G78" s="217"/>
      <c r="H78" s="217">
        <v>22700</v>
      </c>
      <c r="I78" s="217">
        <v>59700</v>
      </c>
      <c r="J78" s="217">
        <v>96700</v>
      </c>
      <c r="K78" s="234">
        <v>134332</v>
      </c>
    </row>
    <row r="79" spans="1:11" ht="18" customHeight="1">
      <c r="A79" s="216"/>
      <c r="B79" s="131"/>
      <c r="C79" s="103"/>
      <c r="D79" s="99" t="s">
        <v>204</v>
      </c>
      <c r="E79" s="99"/>
      <c r="F79" s="217">
        <v>505363</v>
      </c>
      <c r="G79" s="217"/>
      <c r="H79" s="217">
        <v>128630</v>
      </c>
      <c r="I79" s="217">
        <v>253630</v>
      </c>
      <c r="J79" s="217">
        <v>378630</v>
      </c>
      <c r="K79" s="234">
        <v>505363</v>
      </c>
    </row>
    <row r="80" spans="1:11" ht="18" customHeight="1">
      <c r="A80" s="216"/>
      <c r="B80" s="104">
        <v>8615</v>
      </c>
      <c r="C80" s="235"/>
      <c r="D80" s="142" t="s">
        <v>224</v>
      </c>
      <c r="E80" s="142"/>
      <c r="F80" s="221">
        <v>214483</v>
      </c>
      <c r="G80" s="221"/>
      <c r="H80" s="221">
        <v>56000</v>
      </c>
      <c r="I80" s="221">
        <v>122000</v>
      </c>
      <c r="J80" s="221">
        <v>168800</v>
      </c>
      <c r="K80" s="236">
        <v>214483</v>
      </c>
    </row>
    <row r="81" spans="1:11" ht="18" customHeight="1">
      <c r="A81" s="216"/>
      <c r="B81" s="100"/>
      <c r="C81" s="103"/>
      <c r="D81" s="99" t="s">
        <v>211</v>
      </c>
      <c r="E81" s="99"/>
      <c r="F81" s="217">
        <v>156976</v>
      </c>
      <c r="G81" s="217"/>
      <c r="H81" s="217">
        <v>40403</v>
      </c>
      <c r="I81" s="217">
        <v>81403</v>
      </c>
      <c r="J81" s="217">
        <v>120203</v>
      </c>
      <c r="K81" s="234">
        <v>156976</v>
      </c>
    </row>
    <row r="82" spans="1:11" ht="18" customHeight="1">
      <c r="A82" s="216"/>
      <c r="B82" s="131"/>
      <c r="C82" s="103"/>
      <c r="D82" s="99" t="s">
        <v>204</v>
      </c>
      <c r="E82" s="99"/>
      <c r="F82" s="217">
        <v>52507</v>
      </c>
      <c r="G82" s="217"/>
      <c r="H82" s="217">
        <v>15597</v>
      </c>
      <c r="I82" s="217">
        <v>35597</v>
      </c>
      <c r="J82" s="217">
        <v>43597</v>
      </c>
      <c r="K82" s="234">
        <v>52507</v>
      </c>
    </row>
    <row r="83" spans="1:11" ht="18" customHeight="1">
      <c r="A83" s="216"/>
      <c r="B83" s="131"/>
      <c r="C83" s="103">
        <v>72</v>
      </c>
      <c r="D83" s="99" t="s">
        <v>205</v>
      </c>
      <c r="E83" s="99"/>
      <c r="F83" s="217">
        <v>5000</v>
      </c>
      <c r="G83" s="217"/>
      <c r="H83" s="218" t="s">
        <v>72</v>
      </c>
      <c r="I83" s="217">
        <v>5000</v>
      </c>
      <c r="J83" s="217">
        <v>5000</v>
      </c>
      <c r="K83" s="234">
        <v>5000</v>
      </c>
    </row>
    <row r="84" spans="1:11" ht="18" customHeight="1">
      <c r="A84" s="216"/>
      <c r="B84" s="138">
        <v>8616</v>
      </c>
      <c r="C84" s="235"/>
      <c r="D84" s="142" t="s">
        <v>154</v>
      </c>
      <c r="E84" s="142"/>
      <c r="F84" s="221">
        <v>400000</v>
      </c>
      <c r="G84" s="221"/>
      <c r="H84" s="221">
        <v>120500</v>
      </c>
      <c r="I84" s="221">
        <v>241000</v>
      </c>
      <c r="J84" s="221">
        <v>320500</v>
      </c>
      <c r="K84" s="236">
        <v>400000</v>
      </c>
    </row>
    <row r="85" spans="1:11" ht="18" customHeight="1">
      <c r="A85" s="216"/>
      <c r="B85" s="100"/>
      <c r="C85" s="103"/>
      <c r="D85" s="99" t="s">
        <v>204</v>
      </c>
      <c r="E85" s="99"/>
      <c r="F85" s="217">
        <v>400000</v>
      </c>
      <c r="G85" s="217"/>
      <c r="H85" s="217">
        <v>120500</v>
      </c>
      <c r="I85" s="217">
        <v>241000</v>
      </c>
      <c r="J85" s="217">
        <v>320500</v>
      </c>
      <c r="K85" s="234">
        <v>400000</v>
      </c>
    </row>
    <row r="86" spans="1:11" ht="18" customHeight="1">
      <c r="A86" s="216"/>
      <c r="B86" s="138">
        <v>8617</v>
      </c>
      <c r="C86" s="235"/>
      <c r="D86" s="142" t="s">
        <v>156</v>
      </c>
      <c r="E86" s="142"/>
      <c r="F86" s="221">
        <v>20000</v>
      </c>
      <c r="G86" s="221"/>
      <c r="H86" s="221">
        <v>3070</v>
      </c>
      <c r="I86" s="221">
        <v>8713</v>
      </c>
      <c r="J86" s="221">
        <v>12347</v>
      </c>
      <c r="K86" s="236">
        <v>20000</v>
      </c>
    </row>
    <row r="87" spans="1:11" ht="18" customHeight="1">
      <c r="A87" s="216"/>
      <c r="B87" s="100"/>
      <c r="C87" s="103"/>
      <c r="D87" s="99" t="s">
        <v>204</v>
      </c>
      <c r="E87" s="99"/>
      <c r="F87" s="217">
        <v>20000</v>
      </c>
      <c r="G87" s="217"/>
      <c r="H87" s="217">
        <v>3070</v>
      </c>
      <c r="I87" s="217">
        <v>8713</v>
      </c>
      <c r="J87" s="217">
        <v>12347</v>
      </c>
      <c r="K87" s="234">
        <v>20000</v>
      </c>
    </row>
    <row r="88" spans="1:11" ht="18" customHeight="1">
      <c r="A88" s="216"/>
      <c r="B88" s="138">
        <v>8695</v>
      </c>
      <c r="C88" s="235"/>
      <c r="D88" s="142" t="s">
        <v>15</v>
      </c>
      <c r="E88" s="142"/>
      <c r="F88" s="221">
        <v>57384</v>
      </c>
      <c r="G88" s="221"/>
      <c r="H88" s="221">
        <v>27400</v>
      </c>
      <c r="I88" s="221">
        <v>43000</v>
      </c>
      <c r="J88" s="221">
        <v>49000</v>
      </c>
      <c r="K88" s="236">
        <v>57384</v>
      </c>
    </row>
    <row r="89" spans="1:11" ht="18" customHeight="1">
      <c r="A89" s="216"/>
      <c r="B89" s="100"/>
      <c r="C89" s="103"/>
      <c r="D89" s="99" t="s">
        <v>204</v>
      </c>
      <c r="E89" s="99"/>
      <c r="F89" s="217">
        <v>57384</v>
      </c>
      <c r="G89" s="217"/>
      <c r="H89" s="217">
        <v>27400</v>
      </c>
      <c r="I89" s="217">
        <v>43000</v>
      </c>
      <c r="J89" s="217">
        <v>49000</v>
      </c>
      <c r="K89" s="234">
        <v>57384</v>
      </c>
    </row>
    <row r="90" spans="1:11" ht="18" customHeight="1">
      <c r="A90" s="219">
        <v>87</v>
      </c>
      <c r="B90" s="226"/>
      <c r="C90" s="240"/>
      <c r="D90" s="212" t="s">
        <v>188</v>
      </c>
      <c r="E90" s="212"/>
      <c r="F90" s="213">
        <v>57128</v>
      </c>
      <c r="G90" s="213"/>
      <c r="H90" s="213">
        <v>21300</v>
      </c>
      <c r="I90" s="213">
        <v>39497</v>
      </c>
      <c r="J90" s="243">
        <v>50812</v>
      </c>
      <c r="K90" s="244">
        <v>57128</v>
      </c>
    </row>
    <row r="91" spans="1:11" ht="18" customHeight="1">
      <c r="A91" s="222"/>
      <c r="B91" s="138">
        <v>8795</v>
      </c>
      <c r="C91" s="214"/>
      <c r="D91" s="138" t="s">
        <v>15</v>
      </c>
      <c r="E91" s="138"/>
      <c r="F91" s="215">
        <v>57128</v>
      </c>
      <c r="G91" s="215"/>
      <c r="H91" s="215">
        <v>21300</v>
      </c>
      <c r="I91" s="215">
        <v>39497</v>
      </c>
      <c r="J91" s="215">
        <v>50812</v>
      </c>
      <c r="K91" s="239">
        <v>57128</v>
      </c>
    </row>
    <row r="92" spans="1:11" ht="18" customHeight="1">
      <c r="A92" s="216"/>
      <c r="B92" s="100"/>
      <c r="C92" s="103"/>
      <c r="D92" s="99" t="s">
        <v>211</v>
      </c>
      <c r="E92" s="99"/>
      <c r="F92" s="217">
        <v>13301</v>
      </c>
      <c r="G92" s="217"/>
      <c r="H92" s="217">
        <v>3710</v>
      </c>
      <c r="I92" s="217">
        <v>6907</v>
      </c>
      <c r="J92" s="217">
        <v>10104</v>
      </c>
      <c r="K92" s="234">
        <v>13301</v>
      </c>
    </row>
    <row r="93" spans="1:11" ht="18" customHeight="1">
      <c r="A93" s="207">
        <v>1</v>
      </c>
      <c r="B93" s="208">
        <v>2</v>
      </c>
      <c r="C93" s="209">
        <v>3</v>
      </c>
      <c r="D93" s="209">
        <v>4</v>
      </c>
      <c r="E93" s="210"/>
      <c r="F93" s="209">
        <v>5</v>
      </c>
      <c r="G93" s="210"/>
      <c r="H93" s="209">
        <v>6</v>
      </c>
      <c r="I93" s="209">
        <v>7</v>
      </c>
      <c r="J93" s="209">
        <v>8</v>
      </c>
      <c r="K93" s="209">
        <v>9</v>
      </c>
    </row>
    <row r="94" spans="1:11" ht="18" customHeight="1">
      <c r="A94" s="216"/>
      <c r="B94" s="131"/>
      <c r="C94" s="245"/>
      <c r="D94" s="100" t="s">
        <v>204</v>
      </c>
      <c r="E94" s="100"/>
      <c r="F94" s="229">
        <v>43827</v>
      </c>
      <c r="G94" s="229"/>
      <c r="H94" s="229">
        <v>17590</v>
      </c>
      <c r="I94" s="229">
        <v>32590</v>
      </c>
      <c r="J94" s="229">
        <v>40708</v>
      </c>
      <c r="K94" s="237">
        <v>43827</v>
      </c>
    </row>
    <row r="95" spans="1:11" ht="18" customHeight="1">
      <c r="A95" s="219">
        <v>88</v>
      </c>
      <c r="B95" s="226"/>
      <c r="C95" s="226"/>
      <c r="D95" s="226" t="s">
        <v>225</v>
      </c>
      <c r="E95" s="226"/>
      <c r="F95" s="227">
        <v>8000</v>
      </c>
      <c r="G95" s="227"/>
      <c r="H95" s="246" t="s">
        <v>72</v>
      </c>
      <c r="I95" s="227">
        <v>2000</v>
      </c>
      <c r="J95" s="227">
        <v>5000</v>
      </c>
      <c r="K95" s="238">
        <v>8000</v>
      </c>
    </row>
    <row r="96" spans="1:11" ht="18" customHeight="1">
      <c r="A96" s="216"/>
      <c r="B96" s="138">
        <v>8895</v>
      </c>
      <c r="C96" s="214"/>
      <c r="D96" s="138" t="s">
        <v>15</v>
      </c>
      <c r="E96" s="138"/>
      <c r="F96" s="215">
        <v>8000</v>
      </c>
      <c r="G96" s="215"/>
      <c r="H96" s="232" t="s">
        <v>72</v>
      </c>
      <c r="I96" s="215">
        <v>2000</v>
      </c>
      <c r="J96" s="215">
        <v>5000</v>
      </c>
      <c r="K96" s="239">
        <v>8000</v>
      </c>
    </row>
    <row r="97" spans="1:11" ht="18" customHeight="1">
      <c r="A97" s="216"/>
      <c r="B97" s="100"/>
      <c r="C97" s="103"/>
      <c r="D97" s="99" t="s">
        <v>204</v>
      </c>
      <c r="E97" s="99"/>
      <c r="F97" s="217">
        <v>8000</v>
      </c>
      <c r="G97" s="217"/>
      <c r="H97" s="218" t="s">
        <v>72</v>
      </c>
      <c r="I97" s="217">
        <v>2000</v>
      </c>
      <c r="J97" s="217">
        <v>5000</v>
      </c>
      <c r="K97" s="234">
        <v>8000</v>
      </c>
    </row>
    <row r="98" spans="1:11" ht="18" customHeight="1">
      <c r="A98" s="219">
        <v>91</v>
      </c>
      <c r="B98" s="226"/>
      <c r="C98" s="240"/>
      <c r="D98" s="212" t="s">
        <v>226</v>
      </c>
      <c r="E98" s="212"/>
      <c r="F98" s="213">
        <v>1083960</v>
      </c>
      <c r="G98" s="213"/>
      <c r="H98" s="213">
        <v>272100</v>
      </c>
      <c r="I98" s="213">
        <v>585001</v>
      </c>
      <c r="J98" s="213">
        <v>837988</v>
      </c>
      <c r="K98" s="241">
        <v>1083960</v>
      </c>
    </row>
    <row r="99" spans="1:11" ht="18" customHeight="1">
      <c r="A99" s="216"/>
      <c r="B99" s="138">
        <v>9142</v>
      </c>
      <c r="C99" s="214"/>
      <c r="D99" s="138" t="s">
        <v>19</v>
      </c>
      <c r="E99" s="138"/>
      <c r="F99" s="215">
        <v>73000</v>
      </c>
      <c r="G99" s="215"/>
      <c r="H99" s="215">
        <v>17400</v>
      </c>
      <c r="I99" s="215">
        <v>39100</v>
      </c>
      <c r="J99" s="215">
        <v>56050</v>
      </c>
      <c r="K99" s="239">
        <v>73000</v>
      </c>
    </row>
    <row r="100" spans="1:11" ht="18" customHeight="1">
      <c r="A100" s="216"/>
      <c r="B100" s="100"/>
      <c r="C100" s="103"/>
      <c r="D100" s="99" t="s">
        <v>211</v>
      </c>
      <c r="E100" s="99"/>
      <c r="F100" s="217">
        <v>63560</v>
      </c>
      <c r="G100" s="217"/>
      <c r="H100" s="217">
        <v>16690</v>
      </c>
      <c r="I100" s="217">
        <v>35000</v>
      </c>
      <c r="J100" s="217">
        <v>49280</v>
      </c>
      <c r="K100" s="234">
        <v>63560</v>
      </c>
    </row>
    <row r="101" spans="1:11" ht="18" customHeight="1">
      <c r="A101" s="216"/>
      <c r="B101" s="131"/>
      <c r="C101" s="103"/>
      <c r="D101" s="99" t="s">
        <v>204</v>
      </c>
      <c r="E101" s="99"/>
      <c r="F101" s="217">
        <v>9440</v>
      </c>
      <c r="G101" s="217"/>
      <c r="H101" s="217">
        <v>710</v>
      </c>
      <c r="I101" s="217">
        <v>4100</v>
      </c>
      <c r="J101" s="217">
        <v>6770</v>
      </c>
      <c r="K101" s="234">
        <v>9440</v>
      </c>
    </row>
    <row r="102" spans="1:11" ht="18" customHeight="1">
      <c r="A102" s="216"/>
      <c r="B102" s="138">
        <v>9144</v>
      </c>
      <c r="C102" s="235"/>
      <c r="D102" s="142" t="s">
        <v>104</v>
      </c>
      <c r="E102" s="142"/>
      <c r="F102" s="221">
        <v>69200</v>
      </c>
      <c r="G102" s="221"/>
      <c r="H102" s="221">
        <v>13700</v>
      </c>
      <c r="I102" s="221">
        <v>32700</v>
      </c>
      <c r="J102" s="221">
        <v>49100</v>
      </c>
      <c r="K102" s="236">
        <v>69200</v>
      </c>
    </row>
    <row r="103" spans="1:11" ht="18" customHeight="1">
      <c r="A103" s="216"/>
      <c r="B103" s="100"/>
      <c r="C103" s="103"/>
      <c r="D103" s="99" t="s">
        <v>204</v>
      </c>
      <c r="E103" s="99"/>
      <c r="F103" s="217">
        <v>69200</v>
      </c>
      <c r="G103" s="217"/>
      <c r="H103" s="217">
        <v>13700</v>
      </c>
      <c r="I103" s="217">
        <v>32700</v>
      </c>
      <c r="J103" s="217">
        <v>49100</v>
      </c>
      <c r="K103" s="234">
        <v>69200</v>
      </c>
    </row>
    <row r="104" spans="1:11" ht="18" customHeight="1">
      <c r="A104" s="216"/>
      <c r="B104" s="138">
        <v>9146</v>
      </c>
      <c r="C104" s="235"/>
      <c r="D104" s="142" t="s">
        <v>106</v>
      </c>
      <c r="E104" s="142"/>
      <c r="F104" s="221">
        <v>901610</v>
      </c>
      <c r="G104" s="221"/>
      <c r="H104" s="221">
        <v>241000</v>
      </c>
      <c r="I104" s="221">
        <v>491201</v>
      </c>
      <c r="J104" s="221">
        <v>700838</v>
      </c>
      <c r="K104" s="236">
        <v>901610</v>
      </c>
    </row>
    <row r="105" spans="1:11" ht="18" customHeight="1">
      <c r="A105" s="216"/>
      <c r="B105" s="100"/>
      <c r="C105" s="103"/>
      <c r="D105" s="99" t="s">
        <v>211</v>
      </c>
      <c r="E105" s="99"/>
      <c r="F105" s="217">
        <v>649920</v>
      </c>
      <c r="G105" s="217"/>
      <c r="H105" s="217">
        <v>177838</v>
      </c>
      <c r="I105" s="217">
        <v>347838</v>
      </c>
      <c r="J105" s="217">
        <v>497838</v>
      </c>
      <c r="K105" s="234">
        <v>649920</v>
      </c>
    </row>
    <row r="106" spans="1:11" ht="18" customHeight="1">
      <c r="A106" s="216"/>
      <c r="B106" s="131"/>
      <c r="C106" s="103"/>
      <c r="D106" s="99" t="s">
        <v>204</v>
      </c>
      <c r="E106" s="99"/>
      <c r="F106" s="217">
        <v>243690</v>
      </c>
      <c r="G106" s="217"/>
      <c r="H106" s="217">
        <v>63162</v>
      </c>
      <c r="I106" s="217">
        <v>135363</v>
      </c>
      <c r="J106" s="217">
        <v>195000</v>
      </c>
      <c r="K106" s="234">
        <v>243690</v>
      </c>
    </row>
    <row r="107" spans="1:11" ht="18" customHeight="1">
      <c r="A107" s="216"/>
      <c r="B107" s="131"/>
      <c r="C107" s="103"/>
      <c r="D107" s="99" t="s">
        <v>205</v>
      </c>
      <c r="E107" s="99"/>
      <c r="F107" s="217">
        <v>8000</v>
      </c>
      <c r="G107" s="217"/>
      <c r="H107" s="218" t="s">
        <v>72</v>
      </c>
      <c r="I107" s="217">
        <v>8000</v>
      </c>
      <c r="J107" s="217">
        <v>8000</v>
      </c>
      <c r="K107" s="234">
        <v>8000</v>
      </c>
    </row>
    <row r="108" spans="1:11" ht="18" customHeight="1">
      <c r="A108" s="216"/>
      <c r="B108" s="138">
        <v>9195</v>
      </c>
      <c r="C108" s="235"/>
      <c r="D108" s="142" t="s">
        <v>15</v>
      </c>
      <c r="E108" s="142"/>
      <c r="F108" s="221">
        <v>40150</v>
      </c>
      <c r="G108" s="221"/>
      <c r="H108" s="233" t="s">
        <v>72</v>
      </c>
      <c r="I108" s="221">
        <v>22000</v>
      </c>
      <c r="J108" s="221">
        <v>32000</v>
      </c>
      <c r="K108" s="236">
        <v>40150</v>
      </c>
    </row>
    <row r="109" spans="1:11" ht="18" customHeight="1">
      <c r="A109" s="216"/>
      <c r="B109" s="100"/>
      <c r="C109" s="103">
        <v>14</v>
      </c>
      <c r="D109" s="99" t="s">
        <v>203</v>
      </c>
      <c r="E109" s="99"/>
      <c r="F109" s="217">
        <v>32000</v>
      </c>
      <c r="G109" s="217"/>
      <c r="H109" s="218" t="s">
        <v>72</v>
      </c>
      <c r="I109" s="217">
        <v>20000</v>
      </c>
      <c r="J109" s="217">
        <v>26000</v>
      </c>
      <c r="K109" s="234">
        <v>32000</v>
      </c>
    </row>
    <row r="110" spans="1:11" ht="18" customHeight="1">
      <c r="A110" s="216"/>
      <c r="B110" s="131"/>
      <c r="C110" s="103"/>
      <c r="D110" s="99" t="s">
        <v>204</v>
      </c>
      <c r="E110" s="99"/>
      <c r="F110" s="217">
        <v>8150</v>
      </c>
      <c r="G110" s="217"/>
      <c r="H110" s="218" t="s">
        <v>72</v>
      </c>
      <c r="I110" s="217">
        <v>2000</v>
      </c>
      <c r="J110" s="217">
        <v>6000</v>
      </c>
      <c r="K110" s="234">
        <v>8150</v>
      </c>
    </row>
    <row r="111" spans="1:11" ht="18" customHeight="1">
      <c r="A111" s="219">
        <v>97</v>
      </c>
      <c r="B111" s="226"/>
      <c r="C111" s="220"/>
      <c r="D111" s="226" t="s">
        <v>227</v>
      </c>
      <c r="E111" s="226"/>
      <c r="F111" s="227">
        <v>64000</v>
      </c>
      <c r="G111" s="227"/>
      <c r="H111" s="246" t="s">
        <v>72</v>
      </c>
      <c r="I111" s="227">
        <v>30000</v>
      </c>
      <c r="J111" s="227">
        <v>50000</v>
      </c>
      <c r="K111" s="238">
        <v>64000</v>
      </c>
    </row>
    <row r="112" spans="1:11" ht="18" customHeight="1">
      <c r="A112" s="216"/>
      <c r="B112" s="138">
        <v>9718</v>
      </c>
      <c r="C112" s="214"/>
      <c r="D112" s="138" t="s">
        <v>131</v>
      </c>
      <c r="E112" s="138"/>
      <c r="F112" s="215">
        <v>64000</v>
      </c>
      <c r="G112" s="215"/>
      <c r="H112" s="232" t="s">
        <v>72</v>
      </c>
      <c r="I112" s="215">
        <v>30000</v>
      </c>
      <c r="J112" s="215">
        <v>50000</v>
      </c>
      <c r="K112" s="239">
        <v>64000</v>
      </c>
    </row>
    <row r="113" spans="1:11" ht="18" customHeight="1">
      <c r="A113" s="222"/>
      <c r="B113" s="224"/>
      <c r="C113" s="247"/>
      <c r="D113" s="224" t="s">
        <v>228</v>
      </c>
      <c r="E113" s="224"/>
      <c r="F113" s="225"/>
      <c r="G113" s="225"/>
      <c r="H113" s="248"/>
      <c r="I113" s="225"/>
      <c r="J113" s="225"/>
      <c r="K113" s="249"/>
    </row>
    <row r="114" spans="1:11" ht="18" customHeight="1">
      <c r="A114" s="219">
        <v>99</v>
      </c>
      <c r="B114" s="226"/>
      <c r="C114" s="220"/>
      <c r="D114" s="226" t="s">
        <v>229</v>
      </c>
      <c r="E114" s="226"/>
      <c r="F114" s="227">
        <v>1100</v>
      </c>
      <c r="G114" s="227"/>
      <c r="H114" s="246" t="s">
        <v>72</v>
      </c>
      <c r="I114" s="227">
        <v>200</v>
      </c>
      <c r="J114" s="227">
        <v>200</v>
      </c>
      <c r="K114" s="238">
        <v>1100</v>
      </c>
    </row>
    <row r="115" spans="1:11" ht="18" customHeight="1">
      <c r="A115" s="216"/>
      <c r="B115" s="250"/>
      <c r="C115" s="251"/>
      <c r="D115" s="250" t="s">
        <v>230</v>
      </c>
      <c r="E115" s="250"/>
      <c r="F115" s="252"/>
      <c r="G115" s="252"/>
      <c r="H115" s="253"/>
      <c r="I115" s="252"/>
      <c r="J115" s="252"/>
      <c r="K115" s="254"/>
    </row>
    <row r="116" spans="1:11" ht="18" customHeight="1">
      <c r="A116" s="216"/>
      <c r="B116" s="138">
        <v>9911</v>
      </c>
      <c r="C116" s="214"/>
      <c r="D116" s="138" t="s">
        <v>231</v>
      </c>
      <c r="E116" s="138"/>
      <c r="F116" s="215">
        <v>1100</v>
      </c>
      <c r="G116" s="215"/>
      <c r="H116" s="232" t="s">
        <v>72</v>
      </c>
      <c r="I116" s="215">
        <v>200</v>
      </c>
      <c r="J116" s="215">
        <v>200</v>
      </c>
      <c r="K116" s="239">
        <v>1100</v>
      </c>
    </row>
    <row r="117" spans="1:11" ht="18" customHeight="1">
      <c r="A117" s="96"/>
      <c r="B117" s="99"/>
      <c r="C117" s="103"/>
      <c r="D117" s="99" t="s">
        <v>204</v>
      </c>
      <c r="E117" s="99"/>
      <c r="F117" s="217">
        <v>1100</v>
      </c>
      <c r="G117" s="217"/>
      <c r="H117" s="218" t="s">
        <v>72</v>
      </c>
      <c r="I117" s="217">
        <v>200</v>
      </c>
      <c r="J117" s="217">
        <v>200</v>
      </c>
      <c r="K117" s="234">
        <v>1100</v>
      </c>
    </row>
    <row r="118" spans="1:11" ht="18" customHeight="1">
      <c r="A118" s="255"/>
      <c r="B118" s="256"/>
      <c r="C118" s="240"/>
      <c r="D118" s="212" t="s">
        <v>191</v>
      </c>
      <c r="E118" s="212"/>
      <c r="F118" s="213">
        <f>F11+F16+F19+F28+F41+F64+F69+F73+F90+F95+F98+F111+F114</f>
        <v>8713519</v>
      </c>
      <c r="G118" s="213"/>
      <c r="H118" s="213">
        <v>1920875</v>
      </c>
      <c r="I118" s="213">
        <f>I11+I16+I19+I28+I41+I64+I69+I73+I90+I95+I111+I114+I98</f>
        <v>4330567</v>
      </c>
      <c r="J118" s="213">
        <v>6418989</v>
      </c>
      <c r="K118" s="241">
        <v>8713519</v>
      </c>
    </row>
    <row r="121" spans="9:11" ht="15">
      <c r="I121" s="203" t="s">
        <v>232</v>
      </c>
      <c r="J121" s="203"/>
      <c r="K121" s="203"/>
    </row>
    <row r="122" spans="10:11" ht="15">
      <c r="J122" s="203"/>
      <c r="K122" s="203"/>
    </row>
    <row r="123" spans="10:11" ht="15">
      <c r="J123" s="203" t="s">
        <v>193</v>
      </c>
      <c r="K123" s="203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workbookViewId="0" topLeftCell="B1">
      <selection activeCell="A4" activeCellId="1" sqref="G33:H33 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233</v>
      </c>
    </row>
    <row r="2" ht="12.75">
      <c r="I2" t="s">
        <v>54</v>
      </c>
    </row>
    <row r="3" ht="12.75">
      <c r="I3" t="s">
        <v>195</v>
      </c>
    </row>
    <row r="4" ht="12.75">
      <c r="I4" t="s">
        <v>56</v>
      </c>
    </row>
    <row r="7" spans="3:5" ht="18">
      <c r="C7" s="88" t="s">
        <v>234</v>
      </c>
      <c r="D7" s="88"/>
      <c r="E7" s="88"/>
    </row>
    <row r="8" ht="12.75">
      <c r="C8" s="89"/>
    </row>
    <row r="9" ht="13.5">
      <c r="J9" t="s">
        <v>58</v>
      </c>
    </row>
    <row r="10" spans="1:10" ht="12.75">
      <c r="A10" s="90" t="s">
        <v>59</v>
      </c>
      <c r="B10" s="91"/>
      <c r="C10" s="92"/>
      <c r="D10" s="93"/>
      <c r="E10" s="94" t="s">
        <v>198</v>
      </c>
      <c r="F10" s="93"/>
      <c r="G10" s="92" t="s">
        <v>61</v>
      </c>
      <c r="H10" s="93"/>
      <c r="I10" s="93"/>
      <c r="J10" s="93"/>
    </row>
    <row r="11" spans="1:10" ht="12.75">
      <c r="A11" s="96" t="s">
        <v>62</v>
      </c>
      <c r="B11" s="97"/>
      <c r="C11" s="98" t="s">
        <v>5</v>
      </c>
      <c r="D11" s="99"/>
      <c r="E11" s="98" t="s">
        <v>235</v>
      </c>
      <c r="F11" s="99"/>
      <c r="G11" s="100"/>
      <c r="H11" s="100"/>
      <c r="I11" s="100"/>
      <c r="J11" s="100"/>
    </row>
    <row r="12" spans="1:10" ht="12.75">
      <c r="A12" s="102" t="s">
        <v>3</v>
      </c>
      <c r="B12" s="103" t="s">
        <v>4</v>
      </c>
      <c r="C12" s="104"/>
      <c r="D12" s="99"/>
      <c r="E12" s="104" t="s">
        <v>64</v>
      </c>
      <c r="F12" s="99"/>
      <c r="G12" s="105" t="s">
        <v>65</v>
      </c>
      <c r="H12" s="105" t="s">
        <v>66</v>
      </c>
      <c r="I12" s="105" t="s">
        <v>67</v>
      </c>
      <c r="J12" s="105" t="s">
        <v>68</v>
      </c>
    </row>
    <row r="13" spans="1:10" ht="18" customHeight="1">
      <c r="A13" s="107">
        <v>1</v>
      </c>
      <c r="B13" s="108">
        <v>2</v>
      </c>
      <c r="C13" s="109">
        <v>3</v>
      </c>
      <c r="D13" s="110"/>
      <c r="E13" s="109">
        <v>4</v>
      </c>
      <c r="F13" s="110"/>
      <c r="G13" s="109">
        <v>5</v>
      </c>
      <c r="H13" s="109">
        <v>6</v>
      </c>
      <c r="I13" s="109">
        <v>7</v>
      </c>
      <c r="J13" s="109">
        <v>8</v>
      </c>
    </row>
    <row r="14" spans="1:10" ht="18.75" customHeight="1">
      <c r="A14" s="257" t="s">
        <v>69</v>
      </c>
      <c r="B14" s="113"/>
      <c r="C14" s="114" t="s">
        <v>13</v>
      </c>
      <c r="D14" s="114"/>
      <c r="E14" s="115">
        <v>60350</v>
      </c>
      <c r="F14" s="115"/>
      <c r="G14" s="115">
        <f>SUM(G15:G18)</f>
        <v>21665</v>
      </c>
      <c r="H14" s="115">
        <v>22200</v>
      </c>
      <c r="I14" s="115">
        <v>34890</v>
      </c>
      <c r="J14" s="115">
        <v>60350</v>
      </c>
    </row>
    <row r="15" spans="1:10" ht="18.75" customHeight="1">
      <c r="A15" s="258"/>
      <c r="B15" s="154" t="s">
        <v>73</v>
      </c>
      <c r="C15" s="155" t="s">
        <v>74</v>
      </c>
      <c r="D15" s="155"/>
      <c r="E15" s="156">
        <v>56750</v>
      </c>
      <c r="F15" s="156"/>
      <c r="G15" s="156">
        <v>20524</v>
      </c>
      <c r="H15" s="156">
        <v>21000</v>
      </c>
      <c r="I15" s="156">
        <v>32090</v>
      </c>
      <c r="J15" s="156">
        <v>56750</v>
      </c>
    </row>
    <row r="16" spans="1:10" ht="15" customHeight="1">
      <c r="A16" s="124"/>
      <c r="B16" s="129"/>
      <c r="C16" s="130" t="s">
        <v>75</v>
      </c>
      <c r="D16" s="131"/>
      <c r="E16" s="132"/>
      <c r="F16" s="132"/>
      <c r="G16" s="133"/>
      <c r="H16" s="133"/>
      <c r="I16" s="132"/>
      <c r="J16" s="132"/>
    </row>
    <row r="17" spans="1:10" ht="15" customHeight="1">
      <c r="A17" s="124"/>
      <c r="B17" s="129"/>
      <c r="C17" s="130" t="s">
        <v>76</v>
      </c>
      <c r="D17" s="131"/>
      <c r="E17" s="132"/>
      <c r="F17" s="132"/>
      <c r="G17" s="132"/>
      <c r="H17" s="132"/>
      <c r="I17" s="132"/>
      <c r="J17" s="132"/>
    </row>
    <row r="18" spans="1:10" ht="15" customHeight="1">
      <c r="A18" s="135"/>
      <c r="B18" s="136" t="s">
        <v>77</v>
      </c>
      <c r="C18" s="137" t="s">
        <v>78</v>
      </c>
      <c r="D18" s="138"/>
      <c r="E18" s="139">
        <v>3600</v>
      </c>
      <c r="F18" s="139"/>
      <c r="G18" s="140">
        <v>1141</v>
      </c>
      <c r="H18" s="139">
        <v>1200</v>
      </c>
      <c r="I18" s="139">
        <v>2800</v>
      </c>
      <c r="J18" s="139">
        <v>3600</v>
      </c>
    </row>
    <row r="19" spans="1:10" ht="18.75" customHeight="1">
      <c r="A19" s="144" t="s">
        <v>90</v>
      </c>
      <c r="B19" s="145"/>
      <c r="C19" s="146" t="s">
        <v>91</v>
      </c>
      <c r="D19" s="146"/>
      <c r="E19" s="147">
        <v>953600</v>
      </c>
      <c r="F19" s="147"/>
      <c r="G19" s="147">
        <v>69000</v>
      </c>
      <c r="H19" s="147">
        <v>168000</v>
      </c>
      <c r="I19" s="147">
        <v>743200</v>
      </c>
      <c r="J19" s="147">
        <v>953600</v>
      </c>
    </row>
    <row r="20" spans="1:10" ht="18.75" customHeight="1">
      <c r="A20" s="124"/>
      <c r="B20" s="136" t="s">
        <v>92</v>
      </c>
      <c r="C20" s="137" t="s">
        <v>93</v>
      </c>
      <c r="D20" s="137"/>
      <c r="E20" s="139">
        <v>953600</v>
      </c>
      <c r="F20" s="139"/>
      <c r="G20" s="139">
        <v>69000</v>
      </c>
      <c r="H20" s="139">
        <v>168000</v>
      </c>
      <c r="I20" s="139">
        <v>743200</v>
      </c>
      <c r="J20" s="139">
        <v>953600</v>
      </c>
    </row>
    <row r="21" spans="1:10" ht="18.75" customHeight="1">
      <c r="A21" s="144" t="s">
        <v>16</v>
      </c>
      <c r="B21" s="153"/>
      <c r="C21" s="146" t="s">
        <v>17</v>
      </c>
      <c r="D21" s="146"/>
      <c r="E21" s="147">
        <v>121323</v>
      </c>
      <c r="F21" s="147"/>
      <c r="G21" s="148">
        <v>25000</v>
      </c>
      <c r="H21" s="148">
        <v>78196</v>
      </c>
      <c r="I21" s="147">
        <v>102330</v>
      </c>
      <c r="J21" s="147">
        <v>121323</v>
      </c>
    </row>
    <row r="22" spans="1:10" ht="17.25" customHeight="1">
      <c r="A22" s="124"/>
      <c r="B22" s="136" t="s">
        <v>18</v>
      </c>
      <c r="C22" s="137" t="s">
        <v>19</v>
      </c>
      <c r="D22" s="137"/>
      <c r="E22" s="139">
        <v>80990</v>
      </c>
      <c r="F22" s="139"/>
      <c r="G22" s="140">
        <v>23000</v>
      </c>
      <c r="H22" s="140">
        <v>39600</v>
      </c>
      <c r="I22" s="139">
        <v>63000</v>
      </c>
      <c r="J22" s="139">
        <v>80990</v>
      </c>
    </row>
    <row r="23" spans="1:10" ht="17.25" customHeight="1">
      <c r="A23" s="124"/>
      <c r="B23" s="125" t="s">
        <v>109</v>
      </c>
      <c r="C23" s="158" t="s">
        <v>236</v>
      </c>
      <c r="D23" s="158"/>
      <c r="E23" s="159">
        <v>2383</v>
      </c>
      <c r="F23" s="160"/>
      <c r="G23" s="159" t="s">
        <v>72</v>
      </c>
      <c r="H23" s="159">
        <v>646</v>
      </c>
      <c r="I23" s="159">
        <v>1380</v>
      </c>
      <c r="J23" s="159">
        <v>2383</v>
      </c>
    </row>
    <row r="24" spans="1:10" ht="17.25" customHeight="1">
      <c r="A24" s="124"/>
      <c r="B24" s="125" t="s">
        <v>105</v>
      </c>
      <c r="C24" s="158" t="s">
        <v>106</v>
      </c>
      <c r="D24" s="158"/>
      <c r="E24" s="160">
        <v>37950</v>
      </c>
      <c r="F24" s="160"/>
      <c r="G24" s="159">
        <v>2000</v>
      </c>
      <c r="H24" s="159">
        <v>37950</v>
      </c>
      <c r="I24" s="160">
        <v>37950</v>
      </c>
      <c r="J24" s="127">
        <v>37950</v>
      </c>
    </row>
    <row r="25" spans="1:10" ht="14.25" customHeight="1">
      <c r="A25" s="163"/>
      <c r="B25" s="164"/>
      <c r="C25" s="165" t="s">
        <v>113</v>
      </c>
      <c r="D25" s="165"/>
      <c r="E25" s="166"/>
      <c r="F25" s="166"/>
      <c r="G25" s="167"/>
      <c r="H25" s="168"/>
      <c r="I25" s="166"/>
      <c r="J25" s="169"/>
    </row>
    <row r="26" spans="1:10" ht="15.75" customHeight="1">
      <c r="A26" s="144" t="s">
        <v>20</v>
      </c>
      <c r="B26" s="153"/>
      <c r="C26" s="146" t="s">
        <v>114</v>
      </c>
      <c r="D26" s="146"/>
      <c r="E26" s="147">
        <v>8941</v>
      </c>
      <c r="F26" s="147"/>
      <c r="G26" s="148">
        <v>200</v>
      </c>
      <c r="H26" s="148">
        <v>8341</v>
      </c>
      <c r="I26" s="147">
        <v>8641</v>
      </c>
      <c r="J26" s="149">
        <v>8941</v>
      </c>
    </row>
    <row r="27" spans="1:10" ht="17.25" customHeight="1">
      <c r="A27" s="124"/>
      <c r="B27" s="170" t="s">
        <v>22</v>
      </c>
      <c r="C27" s="131" t="s">
        <v>115</v>
      </c>
      <c r="D27" s="131"/>
      <c r="E27" s="132"/>
      <c r="F27" s="132"/>
      <c r="G27" s="171"/>
      <c r="H27" s="171"/>
      <c r="I27" s="132"/>
      <c r="J27" s="134"/>
    </row>
    <row r="28" spans="1:10" ht="15.75" customHeight="1">
      <c r="A28" s="124"/>
      <c r="B28" s="136"/>
      <c r="C28" s="137" t="s">
        <v>116</v>
      </c>
      <c r="D28" s="137"/>
      <c r="E28" s="140">
        <v>1200</v>
      </c>
      <c r="F28" s="139"/>
      <c r="G28" s="140">
        <v>200</v>
      </c>
      <c r="H28" s="140">
        <v>600</v>
      </c>
      <c r="I28" s="140">
        <v>900</v>
      </c>
      <c r="J28" s="172">
        <v>1200</v>
      </c>
    </row>
    <row r="29" spans="1:10" ht="15.75" customHeight="1">
      <c r="A29" s="124"/>
      <c r="B29" s="173"/>
      <c r="C29" s="130" t="s">
        <v>237</v>
      </c>
      <c r="D29" s="130"/>
      <c r="E29" s="174"/>
      <c r="F29" s="151"/>
      <c r="G29" s="174"/>
      <c r="H29" s="174"/>
      <c r="I29" s="174"/>
      <c r="J29" s="175"/>
    </row>
    <row r="30" spans="1:10" ht="15.75" customHeight="1">
      <c r="A30" s="124"/>
      <c r="B30" s="173" t="s">
        <v>118</v>
      </c>
      <c r="C30" s="130" t="s">
        <v>238</v>
      </c>
      <c r="D30" s="130"/>
      <c r="E30" s="174">
        <v>7741</v>
      </c>
      <c r="F30" s="151"/>
      <c r="G30" s="174" t="s">
        <v>72</v>
      </c>
      <c r="H30" s="174">
        <v>7741</v>
      </c>
      <c r="I30" s="174">
        <v>7741</v>
      </c>
      <c r="J30" s="175">
        <v>7741</v>
      </c>
    </row>
    <row r="31" spans="1:10" ht="15.75" customHeight="1">
      <c r="A31" s="107">
        <v>1</v>
      </c>
      <c r="B31" s="108">
        <v>2</v>
      </c>
      <c r="C31" s="109">
        <v>3</v>
      </c>
      <c r="D31" s="110"/>
      <c r="E31" s="109">
        <v>4</v>
      </c>
      <c r="F31" s="110"/>
      <c r="G31" s="109">
        <v>5</v>
      </c>
      <c r="H31" s="109">
        <v>6</v>
      </c>
      <c r="I31" s="109">
        <v>7</v>
      </c>
      <c r="J31" s="109">
        <v>8</v>
      </c>
    </row>
    <row r="32" spans="1:10" ht="15" customHeight="1">
      <c r="A32" s="163"/>
      <c r="B32" s="164"/>
      <c r="C32" s="186" t="s">
        <v>239</v>
      </c>
      <c r="D32" s="186"/>
      <c r="E32" s="259"/>
      <c r="F32" s="187"/>
      <c r="G32" s="259"/>
      <c r="H32" s="259"/>
      <c r="I32" s="259"/>
      <c r="J32" s="260"/>
    </row>
    <row r="33" spans="1:10" ht="14.25" customHeight="1">
      <c r="A33" s="163"/>
      <c r="B33" s="164"/>
      <c r="C33" s="186" t="s">
        <v>240</v>
      </c>
      <c r="D33" s="186"/>
      <c r="E33" s="259"/>
      <c r="F33" s="187"/>
      <c r="G33" s="259"/>
      <c r="H33" s="259"/>
      <c r="I33" s="259"/>
      <c r="J33" s="260"/>
    </row>
    <row r="34" spans="1:10" ht="13.5" customHeight="1">
      <c r="A34" s="144" t="s">
        <v>241</v>
      </c>
      <c r="B34" s="145"/>
      <c r="C34" s="146" t="s">
        <v>242</v>
      </c>
      <c r="D34" s="146"/>
      <c r="E34" s="148">
        <v>2843474</v>
      </c>
      <c r="F34" s="147"/>
      <c r="G34" s="148">
        <v>655997</v>
      </c>
      <c r="H34" s="148">
        <v>1200000</v>
      </c>
      <c r="I34" s="148">
        <v>2145207</v>
      </c>
      <c r="J34" s="181">
        <v>2843474</v>
      </c>
    </row>
    <row r="35" spans="1:10" ht="18.75" customHeight="1">
      <c r="A35" s="124"/>
      <c r="B35" s="150" t="s">
        <v>243</v>
      </c>
      <c r="C35" s="130" t="s">
        <v>244</v>
      </c>
      <c r="D35" s="130"/>
      <c r="E35" s="174">
        <v>20000</v>
      </c>
      <c r="F35" s="151"/>
      <c r="G35" s="174">
        <v>4500</v>
      </c>
      <c r="H35" s="174">
        <v>7500</v>
      </c>
      <c r="I35" s="174">
        <v>11000</v>
      </c>
      <c r="J35" s="175">
        <v>20000</v>
      </c>
    </row>
    <row r="36" spans="1:10" ht="18.75" customHeight="1">
      <c r="A36" s="124"/>
      <c r="B36" s="190"/>
      <c r="C36" s="158" t="s">
        <v>245</v>
      </c>
      <c r="D36" s="158"/>
      <c r="E36" s="159"/>
      <c r="F36" s="160"/>
      <c r="G36" s="261"/>
      <c r="H36" s="261"/>
      <c r="I36" s="159"/>
      <c r="J36" s="161"/>
    </row>
    <row r="37" spans="1:10" ht="18.75" customHeight="1">
      <c r="A37" s="124"/>
      <c r="B37" s="173"/>
      <c r="C37" s="130" t="s">
        <v>246</v>
      </c>
      <c r="D37" s="158"/>
      <c r="E37" s="174"/>
      <c r="F37" s="151"/>
      <c r="G37" s="262"/>
      <c r="H37" s="262"/>
      <c r="I37" s="174"/>
      <c r="J37" s="175"/>
    </row>
    <row r="38" spans="1:10" ht="18.75" customHeight="1">
      <c r="A38" s="124"/>
      <c r="B38" s="173" t="s">
        <v>247</v>
      </c>
      <c r="C38" s="130" t="s">
        <v>248</v>
      </c>
      <c r="D38" s="158"/>
      <c r="E38" s="174">
        <v>720050</v>
      </c>
      <c r="F38" s="151"/>
      <c r="G38" s="174">
        <v>205302</v>
      </c>
      <c r="H38" s="174">
        <v>416000</v>
      </c>
      <c r="I38" s="174">
        <v>552412</v>
      </c>
      <c r="J38" s="175">
        <v>720050</v>
      </c>
    </row>
    <row r="39" spans="1:10" ht="18.75" customHeight="1">
      <c r="A39" s="124"/>
      <c r="B39" s="190"/>
      <c r="C39" s="158" t="s">
        <v>245</v>
      </c>
      <c r="D39" s="158"/>
      <c r="E39" s="159"/>
      <c r="F39" s="160"/>
      <c r="G39" s="159"/>
      <c r="H39" s="159"/>
      <c r="I39" s="159"/>
      <c r="J39" s="161"/>
    </row>
    <row r="40" spans="1:10" ht="18.75" customHeight="1">
      <c r="A40" s="124"/>
      <c r="B40" s="150"/>
      <c r="C40" s="130" t="s">
        <v>249</v>
      </c>
      <c r="D40" s="130"/>
      <c r="E40" s="174" t="s">
        <v>50</v>
      </c>
      <c r="F40" s="151"/>
      <c r="G40" s="174"/>
      <c r="H40" s="174"/>
      <c r="I40" s="174"/>
      <c r="J40" s="175"/>
    </row>
    <row r="41" spans="1:10" ht="18.75" customHeight="1">
      <c r="A41" s="124"/>
      <c r="B41" s="173" t="s">
        <v>250</v>
      </c>
      <c r="C41" s="130" t="s">
        <v>251</v>
      </c>
      <c r="D41" s="130"/>
      <c r="E41" s="174">
        <v>1314002</v>
      </c>
      <c r="F41" s="151"/>
      <c r="G41" s="174">
        <v>268995</v>
      </c>
      <c r="H41" s="174">
        <v>510000</v>
      </c>
      <c r="I41" s="174">
        <v>1040995</v>
      </c>
      <c r="J41" s="175">
        <v>1314002</v>
      </c>
    </row>
    <row r="42" spans="1:10" ht="18.75" customHeight="1">
      <c r="A42" s="124"/>
      <c r="B42" s="125" t="s">
        <v>252</v>
      </c>
      <c r="C42" s="126" t="s">
        <v>253</v>
      </c>
      <c r="D42" s="126"/>
      <c r="E42" s="143">
        <v>140000</v>
      </c>
      <c r="F42" s="127"/>
      <c r="G42" s="143">
        <v>57200</v>
      </c>
      <c r="H42" s="143">
        <v>42500</v>
      </c>
      <c r="I42" s="143">
        <v>90000</v>
      </c>
      <c r="J42" s="184">
        <v>140000</v>
      </c>
    </row>
    <row r="43" spans="1:10" ht="18.75" customHeight="1">
      <c r="A43" s="124"/>
      <c r="B43" s="150"/>
      <c r="C43" s="130" t="s">
        <v>254</v>
      </c>
      <c r="D43" s="130"/>
      <c r="E43" s="174"/>
      <c r="F43" s="151"/>
      <c r="G43" s="174"/>
      <c r="H43" s="174"/>
      <c r="I43" s="174"/>
      <c r="J43" s="175"/>
    </row>
    <row r="44" spans="1:10" ht="18.75" customHeight="1">
      <c r="A44" s="124"/>
      <c r="B44" s="136" t="s">
        <v>255</v>
      </c>
      <c r="C44" s="137" t="s">
        <v>256</v>
      </c>
      <c r="D44" s="137"/>
      <c r="E44" s="140">
        <v>649422</v>
      </c>
      <c r="F44" s="139"/>
      <c r="G44" s="140">
        <v>120000</v>
      </c>
      <c r="H44" s="140">
        <v>224000</v>
      </c>
      <c r="I44" s="140">
        <v>450800</v>
      </c>
      <c r="J44" s="172">
        <v>649422</v>
      </c>
    </row>
    <row r="45" spans="1:10" ht="18.75" customHeight="1">
      <c r="A45" s="144" t="s">
        <v>128</v>
      </c>
      <c r="B45" s="145"/>
      <c r="C45" s="146" t="s">
        <v>129</v>
      </c>
      <c r="D45" s="146"/>
      <c r="E45" s="148">
        <v>3740436</v>
      </c>
      <c r="F45" s="147"/>
      <c r="G45" s="148">
        <v>1085614</v>
      </c>
      <c r="H45" s="148">
        <v>2321681</v>
      </c>
      <c r="I45" s="148">
        <v>3190900</v>
      </c>
      <c r="J45" s="181">
        <v>3740436</v>
      </c>
    </row>
    <row r="46" spans="1:10" ht="18.75" customHeight="1">
      <c r="A46" s="124"/>
      <c r="B46" s="154" t="s">
        <v>257</v>
      </c>
      <c r="C46" s="155" t="s">
        <v>258</v>
      </c>
      <c r="D46" s="155"/>
      <c r="E46" s="179">
        <v>2860676</v>
      </c>
      <c r="F46" s="156"/>
      <c r="G46" s="179">
        <v>985300</v>
      </c>
      <c r="H46" s="179">
        <v>1858537</v>
      </c>
      <c r="I46" s="179">
        <v>2457500</v>
      </c>
      <c r="J46" s="180">
        <v>2860676</v>
      </c>
    </row>
    <row r="47" spans="1:10" ht="18.75" customHeight="1">
      <c r="A47" s="124"/>
      <c r="B47" s="125" t="s">
        <v>259</v>
      </c>
      <c r="C47" s="126" t="s">
        <v>260</v>
      </c>
      <c r="D47" s="126"/>
      <c r="E47" s="127">
        <v>7980</v>
      </c>
      <c r="F47" s="127"/>
      <c r="G47" s="143">
        <v>6114</v>
      </c>
      <c r="H47" s="143">
        <v>6114</v>
      </c>
      <c r="I47" s="127">
        <v>7100</v>
      </c>
      <c r="J47" s="128">
        <v>7980</v>
      </c>
    </row>
    <row r="48" spans="1:10" ht="18.75" customHeight="1">
      <c r="A48" s="124"/>
      <c r="B48" s="125" t="s">
        <v>261</v>
      </c>
      <c r="C48" s="126" t="s">
        <v>262</v>
      </c>
      <c r="D48" s="126"/>
      <c r="E48" s="127">
        <v>823780</v>
      </c>
      <c r="F48" s="127"/>
      <c r="G48" s="143">
        <v>82050</v>
      </c>
      <c r="H48" s="143">
        <v>431730</v>
      </c>
      <c r="I48" s="127">
        <v>690000</v>
      </c>
      <c r="J48" s="128">
        <v>823780</v>
      </c>
    </row>
    <row r="49" spans="1:10" ht="18.75" customHeight="1">
      <c r="A49" s="124"/>
      <c r="B49" s="125" t="s">
        <v>263</v>
      </c>
      <c r="C49" s="126" t="s">
        <v>264</v>
      </c>
      <c r="D49" s="126"/>
      <c r="E49" s="127">
        <v>48000</v>
      </c>
      <c r="F49" s="127"/>
      <c r="G49" s="143">
        <v>12150</v>
      </c>
      <c r="H49" s="143">
        <v>25300</v>
      </c>
      <c r="I49" s="127">
        <v>36300</v>
      </c>
      <c r="J49" s="128">
        <v>48000</v>
      </c>
    </row>
    <row r="50" spans="1:10" ht="18.75" customHeight="1">
      <c r="A50" s="144" t="s">
        <v>24</v>
      </c>
      <c r="B50" s="145"/>
      <c r="C50" s="146" t="s">
        <v>132</v>
      </c>
      <c r="D50" s="146"/>
      <c r="E50" s="148">
        <v>16704</v>
      </c>
      <c r="F50" s="148"/>
      <c r="G50" s="148" t="s">
        <v>72</v>
      </c>
      <c r="H50" s="148">
        <v>15884</v>
      </c>
      <c r="I50" s="148">
        <v>16204</v>
      </c>
      <c r="J50" s="181">
        <v>16704</v>
      </c>
    </row>
    <row r="51" spans="1:10" ht="18.75" customHeight="1">
      <c r="A51" s="183"/>
      <c r="B51" s="136" t="s">
        <v>27</v>
      </c>
      <c r="C51" s="137" t="s">
        <v>133</v>
      </c>
      <c r="D51" s="137"/>
      <c r="E51" s="140">
        <v>4000</v>
      </c>
      <c r="F51" s="140"/>
      <c r="G51" s="140" t="s">
        <v>72</v>
      </c>
      <c r="H51" s="140">
        <v>3180</v>
      </c>
      <c r="I51" s="140">
        <v>3500</v>
      </c>
      <c r="J51" s="172">
        <v>4000</v>
      </c>
    </row>
    <row r="52" spans="1:10" ht="18.75" customHeight="1">
      <c r="A52" s="183"/>
      <c r="B52" s="125" t="s">
        <v>29</v>
      </c>
      <c r="C52" s="126" t="s">
        <v>136</v>
      </c>
      <c r="D52" s="126"/>
      <c r="E52" s="143" t="s">
        <v>72</v>
      </c>
      <c r="F52" s="143"/>
      <c r="G52" s="143" t="s">
        <v>72</v>
      </c>
      <c r="H52" s="143" t="s">
        <v>72</v>
      </c>
      <c r="I52" s="143" t="s">
        <v>72</v>
      </c>
      <c r="J52" s="184" t="s">
        <v>72</v>
      </c>
    </row>
    <row r="53" spans="1:17" ht="18.75" customHeight="1">
      <c r="A53" s="183"/>
      <c r="B53" s="125" t="s">
        <v>141</v>
      </c>
      <c r="C53" s="126" t="s">
        <v>15</v>
      </c>
      <c r="D53" s="126"/>
      <c r="E53" s="143">
        <v>12704</v>
      </c>
      <c r="F53" s="143"/>
      <c r="G53" s="143" t="s">
        <v>72</v>
      </c>
      <c r="H53" s="143">
        <v>12704</v>
      </c>
      <c r="I53" s="143">
        <v>12704</v>
      </c>
      <c r="J53" s="184">
        <v>12704</v>
      </c>
      <c r="K53" s="198"/>
      <c r="L53" s="198"/>
      <c r="M53" s="198"/>
      <c r="N53" s="198"/>
      <c r="O53" s="198"/>
      <c r="P53" s="198"/>
      <c r="Q53" s="198"/>
    </row>
    <row r="54" spans="1:10" ht="18.75" customHeight="1">
      <c r="A54" s="144" t="s">
        <v>142</v>
      </c>
      <c r="B54" s="185"/>
      <c r="C54" s="186" t="s">
        <v>143</v>
      </c>
      <c r="D54" s="186"/>
      <c r="E54" s="187">
        <v>88200</v>
      </c>
      <c r="F54" s="187"/>
      <c r="G54" s="187">
        <v>80000</v>
      </c>
      <c r="H54" s="187">
        <v>88200</v>
      </c>
      <c r="I54" s="187">
        <v>88200</v>
      </c>
      <c r="J54" s="188">
        <v>88200</v>
      </c>
    </row>
    <row r="55" spans="1:10" ht="18.75" customHeight="1">
      <c r="A55" s="124"/>
      <c r="B55" s="263" t="s">
        <v>146</v>
      </c>
      <c r="C55" s="93" t="s">
        <v>147</v>
      </c>
      <c r="D55" s="93"/>
      <c r="E55" s="264">
        <v>88200</v>
      </c>
      <c r="F55" s="264"/>
      <c r="G55" s="264">
        <v>80000</v>
      </c>
      <c r="H55" s="264">
        <v>88200</v>
      </c>
      <c r="I55" s="264">
        <v>88200</v>
      </c>
      <c r="J55" s="265">
        <v>88200</v>
      </c>
    </row>
    <row r="56" spans="1:10" ht="18.75" customHeight="1">
      <c r="A56" s="107">
        <v>1</v>
      </c>
      <c r="B56" s="108">
        <v>2</v>
      </c>
      <c r="C56" s="109">
        <v>3</v>
      </c>
      <c r="D56" s="110"/>
      <c r="E56" s="109">
        <v>4</v>
      </c>
      <c r="F56" s="110"/>
      <c r="G56" s="109">
        <v>5</v>
      </c>
      <c r="H56" s="109">
        <v>6</v>
      </c>
      <c r="I56" s="109">
        <v>7</v>
      </c>
      <c r="J56" s="109">
        <v>8</v>
      </c>
    </row>
    <row r="57" spans="1:10" ht="18.75" customHeight="1">
      <c r="A57" s="144" t="s">
        <v>148</v>
      </c>
      <c r="B57" s="153"/>
      <c r="C57" s="146" t="s">
        <v>149</v>
      </c>
      <c r="D57" s="146"/>
      <c r="E57" s="147">
        <v>1083165</v>
      </c>
      <c r="F57" s="147"/>
      <c r="G57" s="147">
        <v>262893</v>
      </c>
      <c r="H57" s="147">
        <v>532407</v>
      </c>
      <c r="I57" s="147">
        <v>783380</v>
      </c>
      <c r="J57" s="149">
        <v>1083165</v>
      </c>
    </row>
    <row r="58" spans="1:10" ht="18.75" customHeight="1">
      <c r="A58" s="124"/>
      <c r="B58" s="150"/>
      <c r="C58" s="130" t="s">
        <v>150</v>
      </c>
      <c r="D58" s="130"/>
      <c r="E58" s="151"/>
      <c r="F58" s="151"/>
      <c r="G58" s="151"/>
      <c r="H58" s="151"/>
      <c r="I58" s="151"/>
      <c r="J58" s="152"/>
    </row>
    <row r="59" spans="1:10" ht="18.75" customHeight="1">
      <c r="A59" s="124"/>
      <c r="B59" s="150" t="s">
        <v>151</v>
      </c>
      <c r="C59" s="130" t="s">
        <v>152</v>
      </c>
      <c r="D59" s="130"/>
      <c r="E59" s="151">
        <v>681000</v>
      </c>
      <c r="F59" s="151"/>
      <c r="G59" s="151">
        <v>147100</v>
      </c>
      <c r="H59" s="151">
        <v>301600</v>
      </c>
      <c r="I59" s="151">
        <v>457100</v>
      </c>
      <c r="J59" s="152">
        <v>681000</v>
      </c>
    </row>
    <row r="60" spans="1:10" ht="18.75" customHeight="1">
      <c r="A60" s="124"/>
      <c r="B60" s="125" t="s">
        <v>153</v>
      </c>
      <c r="C60" s="126" t="s">
        <v>154</v>
      </c>
      <c r="D60" s="126"/>
      <c r="E60" s="127">
        <v>250000</v>
      </c>
      <c r="F60" s="127"/>
      <c r="G60" s="143">
        <v>81276</v>
      </c>
      <c r="H60" s="143">
        <v>161000</v>
      </c>
      <c r="I60" s="127">
        <v>220000</v>
      </c>
      <c r="J60" s="128">
        <v>250000</v>
      </c>
    </row>
    <row r="61" spans="1:10" ht="18.75" customHeight="1">
      <c r="A61" s="124"/>
      <c r="B61" s="125" t="s">
        <v>155</v>
      </c>
      <c r="C61" s="126" t="s">
        <v>156</v>
      </c>
      <c r="D61" s="126"/>
      <c r="E61" s="127">
        <v>11300</v>
      </c>
      <c r="F61" s="127"/>
      <c r="G61" s="127">
        <v>2820</v>
      </c>
      <c r="H61" s="127">
        <v>5650</v>
      </c>
      <c r="I61" s="127">
        <v>8230</v>
      </c>
      <c r="J61" s="128">
        <v>11300</v>
      </c>
    </row>
    <row r="62" spans="1:10" ht="18.75" customHeight="1">
      <c r="A62" s="124"/>
      <c r="B62" s="125" t="s">
        <v>157</v>
      </c>
      <c r="C62" s="126" t="s">
        <v>158</v>
      </c>
      <c r="D62" s="126"/>
      <c r="E62" s="127">
        <v>99600</v>
      </c>
      <c r="F62" s="127"/>
      <c r="G62" s="127">
        <v>26022</v>
      </c>
      <c r="H62" s="127">
        <v>49422</v>
      </c>
      <c r="I62" s="127">
        <v>70050</v>
      </c>
      <c r="J62" s="128">
        <v>99600</v>
      </c>
    </row>
    <row r="63" spans="1:10" ht="18.75" customHeight="1">
      <c r="A63" s="124"/>
      <c r="B63" s="125" t="s">
        <v>159</v>
      </c>
      <c r="C63" s="126" t="s">
        <v>160</v>
      </c>
      <c r="D63" s="126"/>
      <c r="E63" s="127">
        <v>20000</v>
      </c>
      <c r="F63" s="127"/>
      <c r="G63" s="127">
        <v>3200</v>
      </c>
      <c r="H63" s="127">
        <v>6620</v>
      </c>
      <c r="I63" s="127">
        <v>12000</v>
      </c>
      <c r="J63" s="128">
        <v>20000</v>
      </c>
    </row>
    <row r="64" spans="1:10" ht="18.75" customHeight="1">
      <c r="A64" s="124"/>
      <c r="B64" s="190" t="s">
        <v>161</v>
      </c>
      <c r="C64" s="158" t="s">
        <v>15</v>
      </c>
      <c r="D64" s="158"/>
      <c r="E64" s="160">
        <v>21265</v>
      </c>
      <c r="F64" s="160"/>
      <c r="G64" s="160">
        <v>2475</v>
      </c>
      <c r="H64" s="160">
        <v>8115</v>
      </c>
      <c r="I64" s="160">
        <v>16000</v>
      </c>
      <c r="J64" s="162">
        <v>21265</v>
      </c>
    </row>
    <row r="65" spans="1:11" s="228" customFormat="1" ht="18.75" customHeight="1">
      <c r="A65" s="199"/>
      <c r="B65" s="200"/>
      <c r="C65" s="201" t="s">
        <v>191</v>
      </c>
      <c r="D65" s="201"/>
      <c r="E65" s="202">
        <v>8916193</v>
      </c>
      <c r="F65" s="202"/>
      <c r="G65" s="202">
        <v>2190604</v>
      </c>
      <c r="H65" s="202">
        <v>4434909</v>
      </c>
      <c r="I65" s="202">
        <v>7112952</v>
      </c>
      <c r="J65" s="202">
        <v>8916193</v>
      </c>
      <c r="K65" s="266"/>
    </row>
    <row r="67" spans="8:10" ht="15">
      <c r="H67" s="203"/>
      <c r="I67" s="203"/>
      <c r="J67" s="203"/>
    </row>
    <row r="68" spans="8:10" ht="15">
      <c r="H68" s="203"/>
      <c r="I68" s="203"/>
      <c r="J68" s="203"/>
    </row>
    <row r="69" spans="8:10" ht="15">
      <c r="H69" s="203" t="s">
        <v>192</v>
      </c>
      <c r="I69" s="203"/>
      <c r="J69" s="203"/>
    </row>
    <row r="70" spans="8:10" ht="15">
      <c r="H70" s="203"/>
      <c r="I70" s="203"/>
      <c r="J70" s="203"/>
    </row>
    <row r="71" spans="9:10" ht="15">
      <c r="I71" s="203" t="s">
        <v>193</v>
      </c>
      <c r="J71" s="203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workbookViewId="0" topLeftCell="A1">
      <selection activeCell="A4" activeCellId="1" sqref="G33:H33 A4"/>
    </sheetView>
  </sheetViews>
  <sheetFormatPr defaultColWidth="9.00390625" defaultRowHeight="12.75"/>
  <cols>
    <col min="1" max="1" width="6.75390625" style="267" customWidth="1"/>
    <col min="2" max="2" width="10.875" style="267" customWidth="1"/>
    <col min="3" max="3" width="7.25390625" style="267" customWidth="1"/>
    <col min="4" max="4" width="73.25390625" style="267" customWidth="1"/>
    <col min="5" max="5" width="11.625" style="267" customWidth="1"/>
    <col min="6" max="6" width="15.00390625" style="267" customWidth="1"/>
    <col min="7" max="7" width="12.75390625" style="267" customWidth="1"/>
    <col min="8" max="8" width="12.375" style="267" customWidth="1"/>
    <col min="9" max="16384" width="9.00390625" style="267" customWidth="1"/>
  </cols>
  <sheetData>
    <row r="1" ht="30" customHeight="1">
      <c r="E1" s="268" t="s">
        <v>265</v>
      </c>
    </row>
    <row r="2" ht="30" customHeight="1">
      <c r="E2" s="268" t="s">
        <v>266</v>
      </c>
    </row>
    <row r="3" ht="30" customHeight="1">
      <c r="E3" s="268" t="s">
        <v>267</v>
      </c>
    </row>
    <row r="4" ht="30" customHeight="1">
      <c r="E4" s="268" t="s">
        <v>268</v>
      </c>
    </row>
    <row r="5" ht="16.5">
      <c r="F5" s="269"/>
    </row>
    <row r="6" spans="6:8" ht="18">
      <c r="F6" s="269"/>
      <c r="H6" s="86"/>
    </row>
    <row r="7" ht="17.25">
      <c r="H7" s="270" t="s">
        <v>269</v>
      </c>
    </row>
    <row r="8" spans="1:8" s="203" customFormat="1" ht="15.75" customHeight="1">
      <c r="A8" s="271" t="s">
        <v>3</v>
      </c>
      <c r="B8" s="272" t="s">
        <v>4</v>
      </c>
      <c r="C8" s="272" t="s">
        <v>201</v>
      </c>
      <c r="D8" s="272" t="s">
        <v>5</v>
      </c>
      <c r="E8" s="272" t="s">
        <v>270</v>
      </c>
      <c r="F8" s="273" t="s">
        <v>271</v>
      </c>
      <c r="G8" s="273"/>
      <c r="H8" s="274" t="s">
        <v>10</v>
      </c>
    </row>
    <row r="9" spans="1:8" s="203" customFormat="1" ht="15">
      <c r="A9" s="271"/>
      <c r="B9" s="272"/>
      <c r="C9" s="272"/>
      <c r="D9" s="272"/>
      <c r="E9" s="272"/>
      <c r="F9" s="275" t="s">
        <v>272</v>
      </c>
      <c r="G9" s="275" t="s">
        <v>273</v>
      </c>
      <c r="H9" s="274"/>
    </row>
    <row r="10" spans="1:8" ht="17.25">
      <c r="A10" s="276">
        <v>1</v>
      </c>
      <c r="B10" s="277">
        <v>2</v>
      </c>
      <c r="C10" s="277">
        <v>3</v>
      </c>
      <c r="D10" s="277">
        <v>4</v>
      </c>
      <c r="E10" s="277">
        <v>5</v>
      </c>
      <c r="F10" s="277">
        <v>6</v>
      </c>
      <c r="G10" s="277">
        <v>7</v>
      </c>
      <c r="H10" s="278">
        <v>8</v>
      </c>
    </row>
    <row r="11" spans="1:8" s="269" customFormat="1" ht="35.25" customHeight="1">
      <c r="A11" s="279" t="s">
        <v>69</v>
      </c>
      <c r="B11" s="280"/>
      <c r="C11" s="281"/>
      <c r="D11" s="281" t="s">
        <v>13</v>
      </c>
      <c r="E11" s="282">
        <v>60350</v>
      </c>
      <c r="F11" s="282">
        <v>0</v>
      </c>
      <c r="G11" s="282">
        <v>100000</v>
      </c>
      <c r="H11" s="283">
        <v>160350</v>
      </c>
    </row>
    <row r="12" spans="1:8" s="269" customFormat="1" ht="35.25" customHeight="1">
      <c r="A12" s="284"/>
      <c r="B12" s="285" t="s">
        <v>73</v>
      </c>
      <c r="C12" s="286"/>
      <c r="D12" s="287" t="s">
        <v>74</v>
      </c>
      <c r="E12" s="288">
        <v>56750</v>
      </c>
      <c r="F12" s="288">
        <v>0</v>
      </c>
      <c r="G12" s="288">
        <v>100000</v>
      </c>
      <c r="H12" s="289">
        <v>156750</v>
      </c>
    </row>
    <row r="13" spans="1:8" s="269" customFormat="1" ht="62.25" customHeight="1">
      <c r="A13" s="290"/>
      <c r="B13" s="291"/>
      <c r="C13" s="292">
        <v>629</v>
      </c>
      <c r="D13" s="293" t="s">
        <v>274</v>
      </c>
      <c r="E13" s="288">
        <v>0</v>
      </c>
      <c r="F13" s="288">
        <v>0</v>
      </c>
      <c r="G13" s="288">
        <v>100000</v>
      </c>
      <c r="H13" s="294">
        <v>100000</v>
      </c>
    </row>
    <row r="14" spans="1:8" s="269" customFormat="1" ht="35.25" customHeight="1">
      <c r="A14" s="295" t="s">
        <v>168</v>
      </c>
      <c r="B14" s="296"/>
      <c r="C14" s="297"/>
      <c r="D14" s="297" t="s">
        <v>169</v>
      </c>
      <c r="E14" s="298">
        <v>0</v>
      </c>
      <c r="F14" s="298">
        <v>0</v>
      </c>
      <c r="G14" s="298">
        <v>51200</v>
      </c>
      <c r="H14" s="299">
        <v>51200</v>
      </c>
    </row>
    <row r="15" spans="1:8" s="269" customFormat="1" ht="35.25" customHeight="1">
      <c r="A15" s="284"/>
      <c r="B15" s="285" t="s">
        <v>170</v>
      </c>
      <c r="C15" s="286"/>
      <c r="D15" s="287" t="s">
        <v>171</v>
      </c>
      <c r="E15" s="288">
        <v>0</v>
      </c>
      <c r="F15" s="288">
        <v>0</v>
      </c>
      <c r="G15" s="288">
        <v>51200</v>
      </c>
      <c r="H15" s="289">
        <v>51200</v>
      </c>
    </row>
    <row r="16" spans="1:8" s="269" customFormat="1" ht="65.25" customHeight="1">
      <c r="A16" s="290"/>
      <c r="B16" s="300"/>
      <c r="C16" s="301">
        <v>633</v>
      </c>
      <c r="D16" s="293" t="s">
        <v>275</v>
      </c>
      <c r="E16" s="288">
        <v>0</v>
      </c>
      <c r="F16" s="288">
        <v>0</v>
      </c>
      <c r="G16" s="288">
        <v>51200</v>
      </c>
      <c r="H16" s="294">
        <v>51200</v>
      </c>
    </row>
    <row r="17" spans="1:8" s="269" customFormat="1" ht="35.25" customHeight="1">
      <c r="A17" s="302"/>
      <c r="B17" s="303"/>
      <c r="C17" s="303"/>
      <c r="D17" s="304" t="s">
        <v>49</v>
      </c>
      <c r="E17" s="305">
        <v>60350</v>
      </c>
      <c r="F17" s="305">
        <v>0</v>
      </c>
      <c r="G17" s="305">
        <v>151200</v>
      </c>
      <c r="H17" s="306">
        <v>211550</v>
      </c>
    </row>
    <row r="18" spans="1:8" ht="16.5">
      <c r="A18" s="307"/>
      <c r="B18" s="308"/>
      <c r="C18" s="308"/>
      <c r="D18" s="309"/>
      <c r="E18" s="310"/>
      <c r="F18" s="310"/>
      <c r="G18" s="310"/>
      <c r="H18" s="310"/>
    </row>
    <row r="19" spans="1:8" ht="16.5">
      <c r="A19" s="307"/>
      <c r="B19" s="307"/>
      <c r="C19" s="307"/>
      <c r="D19" s="311"/>
      <c r="E19" s="312"/>
      <c r="F19" s="312"/>
      <c r="G19" s="312"/>
      <c r="H19" s="312"/>
    </row>
    <row r="20" spans="1:8" ht="16.5">
      <c r="A20" s="313"/>
      <c r="B20" s="313"/>
      <c r="C20" s="313"/>
      <c r="D20" s="314"/>
      <c r="E20" s="315"/>
      <c r="F20" s="315"/>
      <c r="G20" s="316" t="s">
        <v>276</v>
      </c>
      <c r="H20" s="315"/>
    </row>
    <row r="21" spans="1:8" ht="16.5">
      <c r="A21" s="307"/>
      <c r="B21" s="308"/>
      <c r="C21" s="308"/>
      <c r="D21" s="309"/>
      <c r="E21" s="310"/>
      <c r="F21" s="310"/>
      <c r="G21" s="316"/>
      <c r="H21" s="310"/>
    </row>
    <row r="22" spans="1:8" ht="16.5">
      <c r="A22" s="307"/>
      <c r="B22" s="307"/>
      <c r="C22" s="307"/>
      <c r="D22" s="311"/>
      <c r="E22" s="312"/>
      <c r="F22" s="312"/>
      <c r="G22" s="316"/>
      <c r="H22" s="312"/>
    </row>
    <row r="23" spans="1:8" ht="16.5">
      <c r="A23" s="307"/>
      <c r="B23" s="308"/>
      <c r="C23" s="308"/>
      <c r="D23" s="309"/>
      <c r="E23" s="310"/>
      <c r="F23" s="310"/>
      <c r="G23" s="316"/>
      <c r="H23" s="310"/>
    </row>
    <row r="24" spans="1:8" ht="16.5">
      <c r="A24" s="307"/>
      <c r="B24" s="307"/>
      <c r="C24" s="307"/>
      <c r="D24" s="311"/>
      <c r="E24" s="312"/>
      <c r="F24" s="312"/>
      <c r="G24" s="316" t="s">
        <v>193</v>
      </c>
      <c r="H24" s="312"/>
    </row>
  </sheetData>
  <sheetProtection selectLockedCells="1" selectUnlockedCells="1"/>
  <mergeCells count="7">
    <mergeCell ref="A8:A9"/>
    <mergeCell ref="B8:B9"/>
    <mergeCell ref="C8:C9"/>
    <mergeCell ref="D8:D9"/>
    <mergeCell ref="E8:E9"/>
    <mergeCell ref="F8:G8"/>
    <mergeCell ref="H8:H9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/>
  <cp:lastPrinted>2017-08-23T07:19:30Z</cp:lastPrinted>
  <dcterms:created xsi:type="dcterms:W3CDTF">2000-05-09T14:16:54Z</dcterms:created>
  <dcterms:modified xsi:type="dcterms:W3CDTF">2017-08-23T07:37:17Z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