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1"/>
  </bookViews>
  <sheets>
    <sheet name="3" sheetId="1" r:id="rId1"/>
    <sheet name="4" sheetId="2" r:id="rId2"/>
  </sheets>
  <definedNames/>
  <calcPr fullCalcOnLoad="1"/>
</workbook>
</file>

<file path=xl/sharedStrings.xml><?xml version="1.0" encoding="utf-8"?>
<sst xmlns="http://schemas.openxmlformats.org/spreadsheetml/2006/main" count="108" uniqueCount="87">
  <si>
    <t>Dochody i wydatki związane z realizacją zadań z zakresu administracji rządowej i innych zadań zleconych odrębnymi ustawami w 2016 r.</t>
  </si>
  <si>
    <t>w złotych</t>
  </si>
  <si>
    <t>Dział</t>
  </si>
  <si>
    <t>Rozdział</t>
  </si>
  <si>
    <t>§*</t>
  </si>
  <si>
    <t>Dochody-dotacje
ogółem</t>
  </si>
  <si>
    <t>Wydatki
ogółem
(6+10)</t>
  </si>
  <si>
    <t>z tego:</t>
  </si>
  <si>
    <t>Wydatki
bieżące</t>
  </si>
  <si>
    <t>w tym:</t>
  </si>
  <si>
    <t>Wydatki
majątkowe</t>
  </si>
  <si>
    <t>wynagrodzenia</t>
  </si>
  <si>
    <t>pochodne od wynagrodzeń</t>
  </si>
  <si>
    <t>świadczenia społeczne</t>
  </si>
  <si>
    <t>010</t>
  </si>
  <si>
    <t>01095</t>
  </si>
  <si>
    <t>4110</t>
  </si>
  <si>
    <t>4120</t>
  </si>
  <si>
    <t>4210</t>
  </si>
  <si>
    <t>4300</t>
  </si>
  <si>
    <t>4410</t>
  </si>
  <si>
    <t>4170</t>
  </si>
  <si>
    <t>4270</t>
  </si>
  <si>
    <t>4360</t>
  </si>
  <si>
    <t>85215</t>
  </si>
  <si>
    <t>3110</t>
  </si>
  <si>
    <t>85295</t>
  </si>
  <si>
    <t>4280</t>
  </si>
  <si>
    <t xml:space="preserve"> Przychody i rozchody budżetu w 2016 r.</t>
  </si>
  <si>
    <t>L.p.</t>
  </si>
  <si>
    <t>Treść</t>
  </si>
  <si>
    <t>Klasyfikacja</t>
  </si>
  <si>
    <t>§</t>
  </si>
  <si>
    <t>Plan</t>
  </si>
  <si>
    <t>2016 r.</t>
  </si>
  <si>
    <t>1.</t>
  </si>
  <si>
    <t>Planowane dochody</t>
  </si>
  <si>
    <t>Planowane wydatki</t>
  </si>
  <si>
    <t>Nadwyżka (1-2)</t>
  </si>
  <si>
    <t>Deficyt (1-2)</t>
  </si>
  <si>
    <t>I.</t>
  </si>
  <si>
    <t>Finansowanie (Przychody - Rozchody)</t>
  </si>
  <si>
    <t>Przychody ogółem:</t>
  </si>
  <si>
    <t>Kredyty</t>
  </si>
  <si>
    <t>§ 952</t>
  </si>
  <si>
    <t>2.</t>
  </si>
  <si>
    <t>Pożyczki</t>
  </si>
  <si>
    <t>3.</t>
  </si>
  <si>
    <t>Pożyczki na finansowanie zadań realizowanych z udziałem środków pochodzących z budżetu UE</t>
  </si>
  <si>
    <t>§ 903</t>
  </si>
  <si>
    <t>4.</t>
  </si>
  <si>
    <t>Spłaty pożyczek udzielonych</t>
  </si>
  <si>
    <t>§ 951</t>
  </si>
  <si>
    <t xml:space="preserve">  </t>
  </si>
  <si>
    <t>5.</t>
  </si>
  <si>
    <t>Prywatyzacja majątku j.s.t.</t>
  </si>
  <si>
    <t xml:space="preserve">§ 941 do 944 </t>
  </si>
  <si>
    <t>6.</t>
  </si>
  <si>
    <t>Nadwyżka budżetu z lat ubiegłych</t>
  </si>
  <si>
    <t>§ 957</t>
  </si>
  <si>
    <t>7.</t>
  </si>
  <si>
    <t>Obligacje skarbowe</t>
  </si>
  <si>
    <t>§ 911</t>
  </si>
  <si>
    <t>8.</t>
  </si>
  <si>
    <t>Inne papiery wartościowe</t>
  </si>
  <si>
    <t>§  931</t>
  </si>
  <si>
    <t>9.</t>
  </si>
  <si>
    <t>Inne źródła (wolne środki)</t>
  </si>
  <si>
    <t>§ 950</t>
  </si>
  <si>
    <t>Rozchody ogółem :</t>
  </si>
  <si>
    <t>Spłaty kredytów</t>
  </si>
  <si>
    <t>§ 992</t>
  </si>
  <si>
    <t>Spłaty pożyczek</t>
  </si>
  <si>
    <t>Spłaty pożyczek otrzymanych na finan-sowanie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</si>
  <si>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</si>
  <si>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</si>
  <si>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</si>
  <si>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</si>
  <si>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</si>
  <si>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</si>
  <si>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</si>
  <si>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</si>
  <si>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</si>
  <si>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</si>
  <si>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</si>
  <si>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r>
      <t>*</t>
    </r>
    <r>
      <rPr>
        <vertAlign val="superscript"/>
        <sz val="10"/>
        <rFont val="Arial CE"/>
        <family val="2"/>
      </rPr>
      <t>)</t>
    </r>
  </si>
  <si>
    <t>dotyczy tylko projektu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</si>
</sst>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0.00"/>
  </numFmts>
  <fonts count="29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4"/>
      <name val="Arial"/>
      <family val="2"/>
    </font>
    <font>
      <b/>
      <sz val="10"/>
      <name val="Arial"/>
      <family val="2"/>
    </font>
    <font>
      <vertAlign val="superscript"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10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2" fillId="22" borderId="0" applyNumberFormat="0" applyBorder="0" applyAlignment="0" applyProtection="0"/>
    <xf numFmtId="164" fontId="0" fillId="0" borderId="0">
      <alignment/>
      <protection/>
    </xf>
    <xf numFmtId="164" fontId="13" fillId="0" borderId="0">
      <alignment/>
      <protection/>
    </xf>
    <xf numFmtId="164" fontId="14" fillId="20" borderId="1" applyNumberFormat="0" applyAlignment="0" applyProtection="0"/>
    <xf numFmtId="164" fontId="14" fillId="20" borderId="1" applyNumberFormat="0" applyAlignment="0" applyProtection="0"/>
    <xf numFmtId="164" fontId="15" fillId="0" borderId="8" applyNumberFormat="0" applyFill="0" applyAlignment="0" applyProtection="0"/>
    <xf numFmtId="164" fontId="15" fillId="0" borderId="8" applyNumberFormat="0" applyFill="0" applyAlignment="0" applyProtection="0"/>
    <xf numFmtId="164" fontId="16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19" fillId="3" borderId="0" applyNumberFormat="0" applyBorder="0" applyAlignment="0" applyProtection="0"/>
    <xf numFmtId="164" fontId="19" fillId="3" borderId="0" applyNumberFormat="0" applyBorder="0" applyAlignment="0" applyProtection="0"/>
  </cellStyleXfs>
  <cellXfs count="72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20" fillId="0" borderId="0" xfId="0" applyFont="1" applyBorder="1" applyAlignment="1">
      <alignment horizontal="center" vertical="center" wrapText="1"/>
    </xf>
    <xf numFmtId="164" fontId="0" fillId="0" borderId="0" xfId="0" applyFont="1" applyAlignment="1">
      <alignment horizontal="right" vertical="center"/>
    </xf>
    <xf numFmtId="164" fontId="21" fillId="20" borderId="10" xfId="0" applyFont="1" applyFill="1" applyBorder="1" applyAlignment="1">
      <alignment horizontal="center" vertical="center"/>
    </xf>
    <xf numFmtId="164" fontId="21" fillId="20" borderId="10" xfId="0" applyFont="1" applyFill="1" applyBorder="1" applyAlignment="1">
      <alignment horizontal="center" vertical="center" wrapText="1"/>
    </xf>
    <xf numFmtId="164" fontId="1" fillId="0" borderId="0" xfId="0" applyFont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22" fillId="0" borderId="10" xfId="0" applyFont="1" applyBorder="1" applyAlignment="1">
      <alignment horizontal="center" vertical="center"/>
    </xf>
    <xf numFmtId="164" fontId="1" fillId="0" borderId="0" xfId="0" applyFont="1" applyAlignment="1">
      <alignment/>
    </xf>
    <xf numFmtId="165" fontId="21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horizontal="right" vertical="center"/>
    </xf>
    <xf numFmtId="165" fontId="23" fillId="0" borderId="11" xfId="0" applyNumberFormat="1" applyFont="1" applyBorder="1" applyAlignment="1">
      <alignment vertical="center"/>
    </xf>
    <xf numFmtId="165" fontId="23" fillId="0" borderId="10" xfId="0" applyNumberFormat="1" applyFont="1" applyBorder="1" applyAlignment="1">
      <alignment vertical="center"/>
    </xf>
    <xf numFmtId="166" fontId="23" fillId="0" borderId="10" xfId="0" applyNumberFormat="1" applyFont="1" applyBorder="1" applyAlignment="1">
      <alignment vertical="center"/>
    </xf>
    <xf numFmtId="165" fontId="0" fillId="0" borderId="11" xfId="0" applyNumberFormat="1" applyFont="1" applyBorder="1" applyAlignment="1">
      <alignment vertical="center"/>
    </xf>
    <xf numFmtId="165" fontId="0" fillId="0" borderId="10" xfId="0" applyNumberFormat="1" applyBorder="1" applyAlignment="1">
      <alignment horizontal="center" vertical="center"/>
    </xf>
    <xf numFmtId="166" fontId="0" fillId="0" borderId="10" xfId="0" applyNumberFormat="1" applyBorder="1" applyAlignment="1">
      <alignment vertical="center"/>
    </xf>
    <xf numFmtId="167" fontId="0" fillId="0" borderId="10" xfId="0" applyNumberFormat="1" applyBorder="1" applyAlignment="1">
      <alignment vertical="center"/>
    </xf>
    <xf numFmtId="165" fontId="0" fillId="0" borderId="12" xfId="0" applyNumberFormat="1" applyFont="1" applyBorder="1" applyAlignment="1">
      <alignment horizontal="center" vertical="center"/>
    </xf>
    <xf numFmtId="166" fontId="0" fillId="0" borderId="12" xfId="0" applyNumberFormat="1" applyBorder="1" applyAlignment="1">
      <alignment vertical="center"/>
    </xf>
    <xf numFmtId="167" fontId="0" fillId="0" borderId="12" xfId="0" applyNumberFormat="1" applyBorder="1" applyAlignment="1">
      <alignment vertical="center"/>
    </xf>
    <xf numFmtId="165" fontId="21" fillId="0" borderId="12" xfId="0" applyNumberFormat="1" applyFont="1" applyBorder="1" applyAlignment="1">
      <alignment vertical="center"/>
    </xf>
    <xf numFmtId="166" fontId="21" fillId="0" borderId="12" xfId="0" applyNumberFormat="1" applyFont="1" applyBorder="1" applyAlignment="1">
      <alignment vertical="center"/>
    </xf>
    <xf numFmtId="165" fontId="23" fillId="0" borderId="12" xfId="0" applyNumberFormat="1" applyFont="1" applyBorder="1" applyAlignment="1">
      <alignment vertical="center"/>
    </xf>
    <xf numFmtId="167" fontId="23" fillId="0" borderId="10" xfId="0" applyNumberFormat="1" applyFont="1" applyBorder="1" applyAlignment="1">
      <alignment vertical="center"/>
    </xf>
    <xf numFmtId="165" fontId="21" fillId="0" borderId="12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6" fontId="23" fillId="0" borderId="12" xfId="0" applyNumberFormat="1" applyFont="1" applyBorder="1" applyAlignment="1">
      <alignment vertical="center"/>
    </xf>
    <xf numFmtId="165" fontId="0" fillId="0" borderId="13" xfId="0" applyNumberFormat="1" applyBorder="1" applyAlignment="1">
      <alignment vertical="center"/>
    </xf>
    <xf numFmtId="166" fontId="24" fillId="0" borderId="12" xfId="0" applyNumberFormat="1" applyFont="1" applyBorder="1" applyAlignment="1">
      <alignment horizontal="right" vertical="center"/>
    </xf>
    <xf numFmtId="164" fontId="25" fillId="0" borderId="0" xfId="0" applyFont="1" applyBorder="1" applyAlignment="1">
      <alignment horizontal="center" vertical="center"/>
    </xf>
    <xf numFmtId="164" fontId="20" fillId="0" borderId="0" xfId="0" applyFont="1" applyBorder="1" applyAlignment="1">
      <alignment horizontal="center" vertical="center"/>
    </xf>
    <xf numFmtId="164" fontId="26" fillId="0" borderId="0" xfId="0" applyFont="1" applyBorder="1" applyAlignment="1">
      <alignment horizontal="center" vertical="center"/>
    </xf>
    <xf numFmtId="164" fontId="0" fillId="0" borderId="0" xfId="0" applyFont="1" applyAlignment="1">
      <alignment horizontal="right" vertical="top"/>
    </xf>
    <xf numFmtId="164" fontId="27" fillId="20" borderId="14" xfId="0" applyFont="1" applyFill="1" applyBorder="1" applyAlignment="1">
      <alignment horizontal="center" vertical="center"/>
    </xf>
    <xf numFmtId="164" fontId="27" fillId="20" borderId="15" xfId="0" applyFont="1" applyFill="1" applyBorder="1" applyAlignment="1">
      <alignment horizontal="center" vertical="center"/>
    </xf>
    <xf numFmtId="164" fontId="27" fillId="20" borderId="16" xfId="0" applyFont="1" applyFill="1" applyBorder="1" applyAlignment="1">
      <alignment horizontal="center" vertical="center"/>
    </xf>
    <xf numFmtId="164" fontId="27" fillId="20" borderId="17" xfId="0" applyFont="1" applyFill="1" applyBorder="1" applyAlignment="1">
      <alignment horizontal="center" vertical="center"/>
    </xf>
    <xf numFmtId="164" fontId="1" fillId="0" borderId="15" xfId="0" applyFont="1" applyBorder="1" applyAlignment="1">
      <alignment horizontal="center" vertical="center"/>
    </xf>
    <xf numFmtId="164" fontId="1" fillId="0" borderId="16" xfId="0" applyFont="1" applyBorder="1" applyAlignment="1">
      <alignment horizontal="center" vertical="center"/>
    </xf>
    <xf numFmtId="164" fontId="1" fillId="0" borderId="16" xfId="0" applyFont="1" applyBorder="1" applyAlignment="1">
      <alignment vertical="center"/>
    </xf>
    <xf numFmtId="166" fontId="1" fillId="0" borderId="16" xfId="0" applyNumberFormat="1" applyFont="1" applyBorder="1" applyAlignment="1">
      <alignment horizontal="center" vertical="center"/>
    </xf>
    <xf numFmtId="166" fontId="1" fillId="0" borderId="16" xfId="0" applyNumberFormat="1" applyFont="1" applyBorder="1" applyAlignment="1">
      <alignment vertical="center"/>
    </xf>
    <xf numFmtId="164" fontId="1" fillId="0" borderId="18" xfId="0" applyFont="1" applyBorder="1" applyAlignment="1">
      <alignment horizontal="center" vertical="center"/>
    </xf>
    <xf numFmtId="164" fontId="1" fillId="0" borderId="18" xfId="0" applyFont="1" applyBorder="1" applyAlignment="1">
      <alignment vertical="center"/>
    </xf>
    <xf numFmtId="166" fontId="1" fillId="0" borderId="18" xfId="0" applyNumberFormat="1" applyFont="1" applyBorder="1" applyAlignment="1">
      <alignment horizontal="center" vertical="center"/>
    </xf>
    <xf numFmtId="166" fontId="1" fillId="0" borderId="18" xfId="0" applyNumberFormat="1" applyFont="1" applyBorder="1" applyAlignment="1">
      <alignment vertical="center"/>
    </xf>
    <xf numFmtId="166" fontId="0" fillId="0" borderId="18" xfId="0" applyNumberFormat="1" applyBorder="1" applyAlignment="1">
      <alignment vertical="center"/>
    </xf>
    <xf numFmtId="164" fontId="1" fillId="0" borderId="17" xfId="0" applyFont="1" applyBorder="1" applyAlignment="1">
      <alignment horizontal="center" vertical="center"/>
    </xf>
    <xf numFmtId="164" fontId="1" fillId="0" borderId="17" xfId="0" applyFont="1" applyBorder="1" applyAlignment="1">
      <alignment vertical="center"/>
    </xf>
    <xf numFmtId="166" fontId="1" fillId="0" borderId="17" xfId="0" applyNumberFormat="1" applyFont="1" applyBorder="1" applyAlignment="1">
      <alignment horizontal="center" vertical="center"/>
    </xf>
    <xf numFmtId="164" fontId="27" fillId="20" borderId="14" xfId="0" applyFont="1" applyFill="1" applyBorder="1" applyAlignment="1">
      <alignment vertical="center"/>
    </xf>
    <xf numFmtId="164" fontId="1" fillId="20" borderId="14" xfId="0" applyFont="1" applyFill="1" applyBorder="1" applyAlignment="1">
      <alignment horizontal="center" vertical="center"/>
    </xf>
    <xf numFmtId="166" fontId="1" fillId="20" borderId="14" xfId="0" applyNumberFormat="1" applyFont="1" applyFill="1" applyBorder="1" applyAlignment="1">
      <alignment vertical="center"/>
    </xf>
    <xf numFmtId="164" fontId="27" fillId="0" borderId="15" xfId="0" applyFont="1" applyBorder="1" applyAlignment="1">
      <alignment horizontal="center" vertical="center"/>
    </xf>
    <xf numFmtId="166" fontId="0" fillId="0" borderId="15" xfId="0" applyNumberFormat="1" applyBorder="1" applyAlignment="1">
      <alignment vertical="center"/>
    </xf>
    <xf numFmtId="164" fontId="1" fillId="0" borderId="19" xfId="0" applyFont="1" applyBorder="1" applyAlignment="1">
      <alignment horizontal="center" vertical="center"/>
    </xf>
    <xf numFmtId="164" fontId="1" fillId="0" borderId="19" xfId="0" applyFont="1" applyBorder="1" applyAlignment="1">
      <alignment vertical="center"/>
    </xf>
    <xf numFmtId="166" fontId="1" fillId="0" borderId="19" xfId="0" applyNumberFormat="1" applyFont="1" applyBorder="1" applyAlignment="1">
      <alignment vertical="center"/>
    </xf>
    <xf numFmtId="164" fontId="1" fillId="0" borderId="18" xfId="0" applyFont="1" applyBorder="1" applyAlignment="1">
      <alignment vertical="center" wrapText="1"/>
    </xf>
    <xf numFmtId="166" fontId="1" fillId="0" borderId="15" xfId="0" applyNumberFormat="1" applyFont="1" applyBorder="1" applyAlignment="1">
      <alignment vertical="center"/>
    </xf>
    <xf numFmtId="164" fontId="1" fillId="0" borderId="20" xfId="0" applyFont="1" applyBorder="1" applyAlignment="1">
      <alignment horizontal="center" vertical="center"/>
    </xf>
    <xf numFmtId="164" fontId="1" fillId="0" borderId="20" xfId="0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164" fontId="1" fillId="0" borderId="21" xfId="0" applyFont="1" applyBorder="1" applyAlignment="1">
      <alignment vertical="center"/>
    </xf>
    <xf numFmtId="164" fontId="1" fillId="0" borderId="21" xfId="0" applyFont="1" applyBorder="1" applyAlignment="1">
      <alignment horizontal="center" vertical="center"/>
    </xf>
    <xf numFmtId="166" fontId="1" fillId="0" borderId="21" xfId="0" applyNumberFormat="1" applyFont="1" applyBorder="1" applyAlignment="1">
      <alignment vertical="center"/>
    </xf>
    <xf numFmtId="164" fontId="1" fillId="0" borderId="22" xfId="0" applyFont="1" applyBorder="1" applyAlignment="1">
      <alignment horizontal="center" vertical="center"/>
    </xf>
    <xf numFmtId="164" fontId="1" fillId="0" borderId="22" xfId="0" applyFont="1" applyBorder="1" applyAlignment="1">
      <alignment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</cellXfs>
  <cellStyles count="9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1 1" xfId="21"/>
    <cellStyle name="20% - akcent 2" xfId="22"/>
    <cellStyle name="20% - akcent 2 1" xfId="23"/>
    <cellStyle name="20% - akcent 3" xfId="24"/>
    <cellStyle name="20% - akcent 3 1" xfId="25"/>
    <cellStyle name="20% - akcent 4" xfId="26"/>
    <cellStyle name="20% - akcent 4 1" xfId="27"/>
    <cellStyle name="20% - akcent 5" xfId="28"/>
    <cellStyle name="20% - akcent 5 1" xfId="29"/>
    <cellStyle name="20% - akcent 6" xfId="30"/>
    <cellStyle name="20% - akcent 6 1" xfId="31"/>
    <cellStyle name="40% - akcent 1" xfId="32"/>
    <cellStyle name="40% - akcent 1 1" xfId="33"/>
    <cellStyle name="40% - akcent 2" xfId="34"/>
    <cellStyle name="40% - akcent 2 1" xfId="35"/>
    <cellStyle name="40% - akcent 3" xfId="36"/>
    <cellStyle name="40% - akcent 3 1" xfId="37"/>
    <cellStyle name="40% - akcent 4" xfId="38"/>
    <cellStyle name="40% - akcent 4 1" xfId="39"/>
    <cellStyle name="40% - akcent 5" xfId="40"/>
    <cellStyle name="40% - akcent 5 1" xfId="41"/>
    <cellStyle name="40% - akcent 6" xfId="42"/>
    <cellStyle name="40% - akcent 6 1" xfId="43"/>
    <cellStyle name="60% - akcent 1" xfId="44"/>
    <cellStyle name="60% - akcent 1 1" xfId="45"/>
    <cellStyle name="60% - akcent 2" xfId="46"/>
    <cellStyle name="60% - akcent 2 1" xfId="47"/>
    <cellStyle name="60% - akcent 3" xfId="48"/>
    <cellStyle name="60% - akcent 3 1" xfId="49"/>
    <cellStyle name="60% - akcent 4" xfId="50"/>
    <cellStyle name="60% - akcent 4 1" xfId="51"/>
    <cellStyle name="60% - akcent 5" xfId="52"/>
    <cellStyle name="60% - akcent 5 1" xfId="53"/>
    <cellStyle name="60% - akcent 6" xfId="54"/>
    <cellStyle name="60% - akcent 6 1" xfId="55"/>
    <cellStyle name="Akcent 1" xfId="56"/>
    <cellStyle name="Akcent 1 1" xfId="57"/>
    <cellStyle name="Akcent 2" xfId="58"/>
    <cellStyle name="Akcent 2 1" xfId="59"/>
    <cellStyle name="Akcent 3" xfId="60"/>
    <cellStyle name="Akcent 3 1" xfId="61"/>
    <cellStyle name="Akcent 4" xfId="62"/>
    <cellStyle name="Akcent 4 1" xfId="63"/>
    <cellStyle name="Akcent 5" xfId="64"/>
    <cellStyle name="Akcent 5 1" xfId="65"/>
    <cellStyle name="Akcent 6" xfId="66"/>
    <cellStyle name="Akcent 6 1" xfId="67"/>
    <cellStyle name="Dane wejściowe" xfId="68"/>
    <cellStyle name="Dane wejściowe 1" xfId="69"/>
    <cellStyle name="Dane wyjściowe" xfId="70"/>
    <cellStyle name="Dane wyjściowe 1" xfId="71"/>
    <cellStyle name="Dobre" xfId="72"/>
    <cellStyle name="Dobre 1" xfId="73"/>
    <cellStyle name="Komórka połączona" xfId="74"/>
    <cellStyle name="Komórka połączona 1" xfId="75"/>
    <cellStyle name="Komórka zaznaczona" xfId="76"/>
    <cellStyle name="Komórka zaznaczona 1" xfId="77"/>
    <cellStyle name="Nagłówek 1" xfId="78"/>
    <cellStyle name="Nagłówek 1 1" xfId="79"/>
    <cellStyle name="Nagłówek 2" xfId="80"/>
    <cellStyle name="Nagłówek 2 1" xfId="81"/>
    <cellStyle name="Nagłówek 3" xfId="82"/>
    <cellStyle name="Nagłówek 3 1" xfId="83"/>
    <cellStyle name="Nagłówek 4" xfId="84"/>
    <cellStyle name="Nagłówek 4 1" xfId="85"/>
    <cellStyle name="Neutralne" xfId="86"/>
    <cellStyle name="Neutralne 1" xfId="87"/>
    <cellStyle name="Normalny_11a" xfId="88"/>
    <cellStyle name="Normalny_zal_Szczecin" xfId="89"/>
    <cellStyle name="Obliczenia" xfId="90"/>
    <cellStyle name="Obliczenia 1" xfId="91"/>
    <cellStyle name="Suma" xfId="92"/>
    <cellStyle name="Suma 1" xfId="93"/>
    <cellStyle name="Tekst objaśnienia" xfId="94"/>
    <cellStyle name="Tekst objaśnienia 1" xfId="95"/>
    <cellStyle name="Tekst ostrzeżenia" xfId="96"/>
    <cellStyle name="Tekst ostrzeżenia 1" xfId="97"/>
    <cellStyle name="Tytuł" xfId="98"/>
    <cellStyle name="Tytuł 1" xfId="99"/>
    <cellStyle name="Uwaga" xfId="100"/>
    <cellStyle name="Uwaga 1" xfId="101"/>
    <cellStyle name="Uwaga_budżet poprawki" xfId="102"/>
    <cellStyle name="Złe" xfId="103"/>
    <cellStyle name="Złe 1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31">
      <selection activeCell="D49" sqref="D49"/>
    </sheetView>
  </sheetViews>
  <sheetFormatPr defaultColWidth="9.00390625" defaultRowHeight="12.75"/>
  <cols>
    <col min="1" max="1" width="5.625" style="1" customWidth="1"/>
    <col min="2" max="2" width="8.875" style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75390625" style="0" customWidth="1"/>
    <col min="10" max="10" width="15.875" style="0" customWidth="1"/>
  </cols>
  <sheetData>
    <row r="1" spans="1:10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3.25" customHeight="1">
      <c r="J2" s="3" t="s">
        <v>1</v>
      </c>
    </row>
    <row r="3" spans="1:11" s="7" customFormat="1" ht="20.25" customHeight="1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/>
      <c r="H3" s="5"/>
      <c r="I3" s="5"/>
      <c r="J3" s="5"/>
      <c r="K3" s="6"/>
    </row>
    <row r="4" spans="1:11" s="7" customFormat="1" ht="20.25" customHeight="1">
      <c r="A4" s="4"/>
      <c r="B4" s="4"/>
      <c r="C4" s="4"/>
      <c r="D4" s="5"/>
      <c r="E4" s="5"/>
      <c r="F4" s="5" t="s">
        <v>8</v>
      </c>
      <c r="G4" s="5" t="s">
        <v>9</v>
      </c>
      <c r="H4" s="5"/>
      <c r="I4" s="5"/>
      <c r="J4" s="5" t="s">
        <v>10</v>
      </c>
      <c r="K4" s="6"/>
    </row>
    <row r="5" spans="1:11" s="7" customFormat="1" ht="65.25" customHeight="1">
      <c r="A5" s="4"/>
      <c r="B5" s="4"/>
      <c r="C5" s="4"/>
      <c r="D5" s="5"/>
      <c r="E5" s="5"/>
      <c r="F5" s="5"/>
      <c r="G5" s="5" t="s">
        <v>11</v>
      </c>
      <c r="H5" s="5" t="s">
        <v>12</v>
      </c>
      <c r="I5" s="5" t="s">
        <v>13</v>
      </c>
      <c r="J5" s="5"/>
      <c r="K5" s="6"/>
    </row>
    <row r="6" spans="1:11" ht="15.7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9"/>
    </row>
    <row r="7" spans="1:11" ht="15.75" customHeight="1">
      <c r="A7" s="10" t="s">
        <v>14</v>
      </c>
      <c r="B7" s="10"/>
      <c r="C7" s="10"/>
      <c r="D7" s="11">
        <f>SUM(D8)</f>
        <v>231854.58</v>
      </c>
      <c r="E7" s="11">
        <f>SUM(E8)</f>
        <v>231854.58000000002</v>
      </c>
      <c r="F7" s="11">
        <f>SUM(F8)</f>
        <v>231854.58000000002</v>
      </c>
      <c r="G7" s="11">
        <f>SUM(G8)</f>
        <v>3591.9</v>
      </c>
      <c r="H7" s="11">
        <f>SUM(H8)</f>
        <v>0</v>
      </c>
      <c r="I7" s="11">
        <f>SUM(I8)</f>
        <v>0</v>
      </c>
      <c r="J7" s="11">
        <f>SUM(J8)</f>
        <v>0</v>
      </c>
      <c r="K7" s="9"/>
    </row>
    <row r="8" spans="1:11" ht="15.75" customHeight="1">
      <c r="A8" s="12"/>
      <c r="B8" s="13" t="s">
        <v>15</v>
      </c>
      <c r="C8" s="13"/>
      <c r="D8" s="14">
        <f>SUM(D9:D15)</f>
        <v>231854.58</v>
      </c>
      <c r="E8" s="14">
        <f>SUM(E9:E15)</f>
        <v>231854.58000000002</v>
      </c>
      <c r="F8" s="14">
        <f>SUM(F9:F15)</f>
        <v>231854.58000000002</v>
      </c>
      <c r="G8" s="14">
        <f>SUM(G9:G15)</f>
        <v>3591.9</v>
      </c>
      <c r="H8" s="14">
        <f>SUM(H9:H15)</f>
        <v>0</v>
      </c>
      <c r="I8" s="14">
        <f>SUM(I9:I15)</f>
        <v>0</v>
      </c>
      <c r="J8" s="14">
        <f>SUM(J9:J15)</f>
        <v>0</v>
      </c>
      <c r="K8" s="9"/>
    </row>
    <row r="9" spans="1:11" ht="15.75" customHeight="1">
      <c r="A9" s="15"/>
      <c r="B9" s="15"/>
      <c r="C9" s="16">
        <v>2010</v>
      </c>
      <c r="D9" s="17">
        <v>231854.58</v>
      </c>
      <c r="E9" s="17"/>
      <c r="F9" s="17"/>
      <c r="G9" s="17"/>
      <c r="H9" s="17"/>
      <c r="I9" s="17"/>
      <c r="J9" s="18"/>
      <c r="K9" s="9"/>
    </row>
    <row r="10" spans="1:11" ht="15.75" customHeight="1">
      <c r="A10" s="15"/>
      <c r="B10" s="15"/>
      <c r="C10" s="16">
        <v>4010</v>
      </c>
      <c r="D10" s="17"/>
      <c r="E10" s="17">
        <v>3000</v>
      </c>
      <c r="F10" s="17">
        <v>3000</v>
      </c>
      <c r="G10" s="17">
        <v>3000</v>
      </c>
      <c r="H10" s="17"/>
      <c r="I10" s="17"/>
      <c r="J10" s="18"/>
      <c r="K10" s="9"/>
    </row>
    <row r="11" spans="1:11" ht="15.75" customHeight="1">
      <c r="A11" s="15"/>
      <c r="B11" s="15"/>
      <c r="C11" s="16" t="s">
        <v>16</v>
      </c>
      <c r="D11" s="17"/>
      <c r="E11" s="17">
        <v>518.4</v>
      </c>
      <c r="F11" s="17">
        <v>518.4</v>
      </c>
      <c r="G11" s="17">
        <v>518.4</v>
      </c>
      <c r="H11" s="17"/>
      <c r="I11" s="17"/>
      <c r="J11" s="18"/>
      <c r="K11" s="9"/>
    </row>
    <row r="12" spans="1:11" ht="15.75" customHeight="1">
      <c r="A12" s="15"/>
      <c r="B12" s="15"/>
      <c r="C12" s="16" t="s">
        <v>17</v>
      </c>
      <c r="D12" s="17"/>
      <c r="E12" s="17">
        <v>73.5</v>
      </c>
      <c r="F12" s="17">
        <v>73.5</v>
      </c>
      <c r="G12" s="17">
        <v>73.5</v>
      </c>
      <c r="H12" s="17"/>
      <c r="I12" s="17"/>
      <c r="J12" s="18"/>
      <c r="K12" s="9"/>
    </row>
    <row r="13" spans="1:11" ht="15.75" customHeight="1">
      <c r="A13" s="15"/>
      <c r="B13" s="15"/>
      <c r="C13" s="16" t="s">
        <v>18</v>
      </c>
      <c r="D13" s="17"/>
      <c r="E13" s="17">
        <v>86.27</v>
      </c>
      <c r="F13" s="17">
        <v>86.27</v>
      </c>
      <c r="G13" s="17">
        <v>0</v>
      </c>
      <c r="H13" s="17"/>
      <c r="I13" s="17"/>
      <c r="J13" s="18"/>
      <c r="K13" s="9"/>
    </row>
    <row r="14" spans="1:11" ht="15.75" customHeight="1">
      <c r="A14" s="15"/>
      <c r="B14" s="15"/>
      <c r="C14" s="16" t="s">
        <v>19</v>
      </c>
      <c r="D14" s="17"/>
      <c r="E14" s="17">
        <v>868</v>
      </c>
      <c r="F14" s="17">
        <v>868</v>
      </c>
      <c r="G14" s="17"/>
      <c r="H14" s="17"/>
      <c r="I14" s="17"/>
      <c r="J14" s="18"/>
      <c r="K14" s="9"/>
    </row>
    <row r="15" spans="1:11" ht="15.75" customHeight="1">
      <c r="A15" s="15"/>
      <c r="B15" s="15"/>
      <c r="C15" s="16" t="s">
        <v>20</v>
      </c>
      <c r="D15" s="17"/>
      <c r="E15" s="17">
        <v>227308.41</v>
      </c>
      <c r="F15" s="17">
        <v>227308.41</v>
      </c>
      <c r="G15" s="17"/>
      <c r="H15" s="17"/>
      <c r="I15" s="17"/>
      <c r="J15" s="18"/>
      <c r="K15" s="9"/>
    </row>
    <row r="16" spans="1:11" ht="15.75" customHeight="1">
      <c r="A16" s="10">
        <v>750</v>
      </c>
      <c r="B16" s="10"/>
      <c r="C16" s="10"/>
      <c r="D16" s="11">
        <f>SUM(D17)</f>
        <v>28974</v>
      </c>
      <c r="E16" s="11">
        <f>SUM(E17)</f>
        <v>28974</v>
      </c>
      <c r="F16" s="11">
        <f>SUM(F17)</f>
        <v>28974</v>
      </c>
      <c r="G16" s="11">
        <f>SUM(G17)</f>
        <v>25081</v>
      </c>
      <c r="H16" s="11">
        <f>SUM(H17)</f>
        <v>3393</v>
      </c>
      <c r="I16" s="11">
        <f>SUM(I17)</f>
        <v>0</v>
      </c>
      <c r="J16" s="11">
        <f>SUM(J17)</f>
        <v>0</v>
      </c>
      <c r="K16" s="9"/>
    </row>
    <row r="17" spans="1:11" ht="14.25" customHeight="1">
      <c r="A17" s="12"/>
      <c r="B17" s="13">
        <v>75011</v>
      </c>
      <c r="C17" s="13"/>
      <c r="D17" s="14">
        <f>SUM(D18:D22)</f>
        <v>28974</v>
      </c>
      <c r="E17" s="14">
        <f>SUM(E18:E23)</f>
        <v>28974</v>
      </c>
      <c r="F17" s="14">
        <f>SUM(F18:F23)</f>
        <v>28974</v>
      </c>
      <c r="G17" s="14">
        <f>SUM(G18:G23)</f>
        <v>25081</v>
      </c>
      <c r="H17" s="14">
        <f>SUM(H18:H23)</f>
        <v>3393</v>
      </c>
      <c r="I17" s="14">
        <f>SUM(I18:I22)</f>
        <v>0</v>
      </c>
      <c r="J17" s="14">
        <f>SUM(J18:J22)</f>
        <v>0</v>
      </c>
      <c r="K17" s="9"/>
    </row>
    <row r="18" spans="1:11" ht="13.5" customHeight="1">
      <c r="A18" s="15"/>
      <c r="B18" s="15"/>
      <c r="C18" s="16">
        <v>2010</v>
      </c>
      <c r="D18" s="17">
        <v>28974</v>
      </c>
      <c r="E18" s="17"/>
      <c r="F18" s="17"/>
      <c r="G18" s="17"/>
      <c r="H18" s="17"/>
      <c r="I18" s="17"/>
      <c r="J18" s="18"/>
      <c r="K18" s="9"/>
    </row>
    <row r="19" spans="1:11" ht="12.75" customHeight="1">
      <c r="A19" s="15"/>
      <c r="B19" s="15"/>
      <c r="C19" s="16">
        <v>4010</v>
      </c>
      <c r="D19" s="17"/>
      <c r="E19" s="17">
        <v>23081</v>
      </c>
      <c r="F19" s="17">
        <v>23081</v>
      </c>
      <c r="G19" s="17">
        <v>23081</v>
      </c>
      <c r="H19" s="17"/>
      <c r="I19" s="17"/>
      <c r="J19" s="18"/>
      <c r="K19" s="9"/>
    </row>
    <row r="20" spans="1:11" ht="14.25" customHeight="1">
      <c r="A20" s="15"/>
      <c r="B20" s="15"/>
      <c r="C20" s="16">
        <v>4040</v>
      </c>
      <c r="D20" s="17"/>
      <c r="E20" s="17">
        <v>2000</v>
      </c>
      <c r="F20" s="17">
        <v>2000</v>
      </c>
      <c r="G20" s="17">
        <v>2000</v>
      </c>
      <c r="H20" s="17"/>
      <c r="I20" s="17"/>
      <c r="J20" s="18"/>
      <c r="K20" s="9"/>
    </row>
    <row r="21" spans="1:11" ht="15" customHeight="1">
      <c r="A21" s="15"/>
      <c r="B21" s="15"/>
      <c r="C21" s="16">
        <v>4110</v>
      </c>
      <c r="D21" s="17"/>
      <c r="E21" s="17">
        <v>2593</v>
      </c>
      <c r="F21" s="17">
        <v>2593</v>
      </c>
      <c r="G21" s="17"/>
      <c r="H21" s="17">
        <v>2593</v>
      </c>
      <c r="I21" s="17"/>
      <c r="J21" s="18"/>
      <c r="K21" s="9"/>
    </row>
    <row r="22" spans="1:11" ht="15" customHeight="1">
      <c r="A22" s="15"/>
      <c r="B22" s="15"/>
      <c r="C22" s="16">
        <v>4120</v>
      </c>
      <c r="D22" s="17"/>
      <c r="E22" s="17">
        <v>800</v>
      </c>
      <c r="F22" s="17">
        <v>800</v>
      </c>
      <c r="G22" s="17"/>
      <c r="H22" s="17">
        <v>800</v>
      </c>
      <c r="I22" s="17"/>
      <c r="J22" s="18"/>
      <c r="K22" s="9"/>
    </row>
    <row r="23" spans="1:11" ht="15" customHeight="1">
      <c r="A23" s="15"/>
      <c r="B23" s="15"/>
      <c r="C23" s="19" t="s">
        <v>18</v>
      </c>
      <c r="D23" s="20"/>
      <c r="E23" s="20">
        <v>500</v>
      </c>
      <c r="F23" s="20">
        <v>500</v>
      </c>
      <c r="G23" s="20"/>
      <c r="H23" s="20"/>
      <c r="I23" s="20"/>
      <c r="J23" s="21"/>
      <c r="K23" s="9"/>
    </row>
    <row r="24" spans="1:11" ht="17.25" customHeight="1">
      <c r="A24" s="10">
        <v>751</v>
      </c>
      <c r="B24" s="10"/>
      <c r="C24" s="22"/>
      <c r="D24" s="23">
        <f>SUM(D25)</f>
        <v>5710</v>
      </c>
      <c r="E24" s="23">
        <f>SUM(E25)</f>
        <v>5710</v>
      </c>
      <c r="F24" s="23">
        <f>SUM(F25)</f>
        <v>5710</v>
      </c>
      <c r="G24" s="23">
        <f>SUM(G25)</f>
        <v>0</v>
      </c>
      <c r="H24" s="23">
        <f>SUM(H25)</f>
        <v>0</v>
      </c>
      <c r="I24" s="23">
        <f>SUM(I25)</f>
        <v>0</v>
      </c>
      <c r="J24" s="23">
        <f>SUM(J25)</f>
        <v>0</v>
      </c>
      <c r="K24" s="9"/>
    </row>
    <row r="25" spans="1:11" ht="18" customHeight="1">
      <c r="A25" s="12"/>
      <c r="B25" s="24">
        <v>75101</v>
      </c>
      <c r="C25" s="13"/>
      <c r="D25" s="14">
        <f>SUM(D26:D28)</f>
        <v>5710</v>
      </c>
      <c r="E25" s="14">
        <f>SUM(E26:E28)</f>
        <v>5710</v>
      </c>
      <c r="F25" s="14">
        <f>SUM(F26:F28)</f>
        <v>5710</v>
      </c>
      <c r="G25" s="14"/>
      <c r="H25" s="14"/>
      <c r="I25" s="14"/>
      <c r="J25" s="25">
        <v>0</v>
      </c>
      <c r="K25" s="9"/>
    </row>
    <row r="26" spans="1:11" ht="15.75" customHeight="1">
      <c r="A26" s="15"/>
      <c r="B26" s="15"/>
      <c r="C26" s="16">
        <v>2010</v>
      </c>
      <c r="D26" s="17">
        <v>5710</v>
      </c>
      <c r="E26" s="17"/>
      <c r="F26" s="17"/>
      <c r="G26" s="17"/>
      <c r="H26" s="17"/>
      <c r="I26" s="17"/>
      <c r="J26" s="18"/>
      <c r="K26" s="9"/>
    </row>
    <row r="27" spans="1:11" ht="16.5" customHeight="1">
      <c r="A27" s="15"/>
      <c r="B27" s="15"/>
      <c r="C27" s="16">
        <v>4210</v>
      </c>
      <c r="D27" s="17"/>
      <c r="E27" s="17">
        <v>5010</v>
      </c>
      <c r="F27" s="17">
        <v>5010</v>
      </c>
      <c r="G27" s="17"/>
      <c r="H27" s="17"/>
      <c r="I27" s="17"/>
      <c r="J27" s="18"/>
      <c r="K27" s="9"/>
    </row>
    <row r="28" spans="1:11" ht="15" customHeight="1">
      <c r="A28" s="15"/>
      <c r="B28" s="15"/>
      <c r="C28" s="16">
        <v>4300</v>
      </c>
      <c r="D28" s="17"/>
      <c r="E28" s="17">
        <v>700</v>
      </c>
      <c r="F28" s="17">
        <v>700</v>
      </c>
      <c r="G28" s="17"/>
      <c r="H28" s="17"/>
      <c r="I28" s="17"/>
      <c r="J28" s="18"/>
      <c r="K28" s="9"/>
    </row>
    <row r="29" spans="1:11" ht="13.5" customHeight="1">
      <c r="A29" s="10">
        <v>852</v>
      </c>
      <c r="B29" s="10"/>
      <c r="C29" s="26"/>
      <c r="D29" s="23">
        <f>SUM(D30,D45,D48,D54)</f>
        <v>5227362</v>
      </c>
      <c r="E29" s="23">
        <f>SUM(E30,E45,E48,E54)</f>
        <v>5227362</v>
      </c>
      <c r="F29" s="23">
        <f>SUM(F30,F45,F48,F54)</f>
        <v>5227362</v>
      </c>
      <c r="G29" s="23">
        <f>SUM(G30,G45,G48,G54)</f>
        <v>65600</v>
      </c>
      <c r="H29" s="23">
        <f>SUM(H30,H45,H48,H54)</f>
        <v>11935</v>
      </c>
      <c r="I29" s="23">
        <f>SUM(I30,I45,I48,I54)</f>
        <v>5089539.43</v>
      </c>
      <c r="J29" s="23">
        <f>SUM(J30,J45,J48,J54)</f>
        <v>0</v>
      </c>
      <c r="K29" s="9"/>
    </row>
    <row r="30" spans="1:11" ht="12.75" customHeight="1">
      <c r="A30" s="15"/>
      <c r="B30" s="12">
        <v>85212</v>
      </c>
      <c r="C30" s="27"/>
      <c r="D30" s="28">
        <f>SUM(D31)</f>
        <v>2240815</v>
      </c>
      <c r="E30" s="28">
        <f>SUM(E31:E44)</f>
        <v>2240815</v>
      </c>
      <c r="F30" s="28">
        <f>SUM(F31:F44)</f>
        <v>2240815</v>
      </c>
      <c r="G30" s="28">
        <f>SUM(G31:G44)</f>
        <v>40300</v>
      </c>
      <c r="H30" s="28">
        <f>SUM(H31:H44)</f>
        <v>6941</v>
      </c>
      <c r="I30" s="28">
        <f>SUM(I31:I44)</f>
        <v>2173590</v>
      </c>
      <c r="J30" s="28">
        <f>SUM(J31:J44)</f>
        <v>0</v>
      </c>
      <c r="K30" s="9"/>
    </row>
    <row r="31" spans="1:11" ht="15" customHeight="1">
      <c r="A31" s="15"/>
      <c r="B31" s="29"/>
      <c r="C31" s="19">
        <v>2010</v>
      </c>
      <c r="D31" s="20">
        <v>2240815</v>
      </c>
      <c r="E31" s="20"/>
      <c r="F31" s="20"/>
      <c r="G31" s="20"/>
      <c r="H31" s="20"/>
      <c r="I31" s="20"/>
      <c r="J31" s="21"/>
      <c r="K31" s="9"/>
    </row>
    <row r="32" spans="1:11" ht="14.25" customHeight="1">
      <c r="A32" s="15"/>
      <c r="B32" s="15"/>
      <c r="C32" s="19">
        <v>3110</v>
      </c>
      <c r="D32" s="20"/>
      <c r="E32" s="20">
        <v>2173590</v>
      </c>
      <c r="F32" s="20">
        <v>2173590</v>
      </c>
      <c r="G32" s="20"/>
      <c r="H32" s="20"/>
      <c r="I32" s="20">
        <v>2173590</v>
      </c>
      <c r="J32" s="21"/>
      <c r="K32" s="9"/>
    </row>
    <row r="33" spans="1:11" ht="15" customHeight="1">
      <c r="A33" s="15"/>
      <c r="B33" s="15"/>
      <c r="C33" s="19">
        <v>4010</v>
      </c>
      <c r="D33" s="20"/>
      <c r="E33" s="20">
        <v>35532</v>
      </c>
      <c r="F33" s="20">
        <v>35532</v>
      </c>
      <c r="G33" s="20">
        <v>35532</v>
      </c>
      <c r="H33" s="20"/>
      <c r="I33" s="20"/>
      <c r="J33" s="21"/>
      <c r="K33" s="9"/>
    </row>
    <row r="34" spans="1:11" ht="19.5" customHeight="1">
      <c r="A34" s="15"/>
      <c r="B34" s="15"/>
      <c r="C34" s="19">
        <v>4040</v>
      </c>
      <c r="D34" s="20"/>
      <c r="E34" s="20">
        <v>4068</v>
      </c>
      <c r="F34" s="20">
        <v>4068</v>
      </c>
      <c r="G34" s="20">
        <v>4068</v>
      </c>
      <c r="H34" s="20"/>
      <c r="I34" s="20"/>
      <c r="J34" s="21"/>
      <c r="K34" s="9"/>
    </row>
    <row r="35" spans="1:11" ht="19.5" customHeight="1">
      <c r="A35" s="15"/>
      <c r="B35" s="15"/>
      <c r="C35" s="19">
        <v>4110</v>
      </c>
      <c r="D35" s="20"/>
      <c r="E35" s="20">
        <v>6915</v>
      </c>
      <c r="F35" s="20">
        <v>6915</v>
      </c>
      <c r="G35" s="20"/>
      <c r="H35" s="20">
        <v>6915</v>
      </c>
      <c r="I35" s="20"/>
      <c r="J35" s="21"/>
      <c r="K35" s="9"/>
    </row>
    <row r="36" spans="1:11" ht="19.5" customHeight="1">
      <c r="A36" s="15"/>
      <c r="B36" s="15"/>
      <c r="C36" s="19">
        <v>4120</v>
      </c>
      <c r="D36" s="20"/>
      <c r="E36" s="20">
        <v>26</v>
      </c>
      <c r="F36" s="20">
        <v>26</v>
      </c>
      <c r="G36" s="20"/>
      <c r="H36" s="20">
        <v>26</v>
      </c>
      <c r="I36" s="20"/>
      <c r="J36" s="21"/>
      <c r="K36" s="9"/>
    </row>
    <row r="37" spans="1:11" ht="19.5" customHeight="1">
      <c r="A37" s="15"/>
      <c r="B37" s="15"/>
      <c r="C37" s="19" t="s">
        <v>21</v>
      </c>
      <c r="D37" s="20"/>
      <c r="E37" s="20">
        <v>700</v>
      </c>
      <c r="F37" s="20">
        <v>700</v>
      </c>
      <c r="G37" s="20">
        <v>700</v>
      </c>
      <c r="H37" s="20"/>
      <c r="I37" s="20"/>
      <c r="J37" s="21"/>
      <c r="K37" s="9"/>
    </row>
    <row r="38" spans="1:11" ht="19.5" customHeight="1">
      <c r="A38" s="15"/>
      <c r="B38" s="15"/>
      <c r="C38" s="19" t="s">
        <v>18</v>
      </c>
      <c r="D38" s="20"/>
      <c r="E38" s="20">
        <v>7510</v>
      </c>
      <c r="F38" s="20">
        <v>7510</v>
      </c>
      <c r="G38" s="20"/>
      <c r="H38" s="20"/>
      <c r="I38" s="20"/>
      <c r="J38" s="21"/>
      <c r="K38" s="9"/>
    </row>
    <row r="39" spans="1:11" ht="19.5" customHeight="1">
      <c r="A39" s="15"/>
      <c r="B39" s="15"/>
      <c r="C39" s="19" t="s">
        <v>22</v>
      </c>
      <c r="D39" s="20"/>
      <c r="E39" s="20">
        <v>200</v>
      </c>
      <c r="F39" s="20">
        <v>200</v>
      </c>
      <c r="G39" s="20"/>
      <c r="H39" s="20"/>
      <c r="I39" s="20"/>
      <c r="J39" s="21"/>
      <c r="K39" s="9"/>
    </row>
    <row r="40" spans="1:11" ht="19.5" customHeight="1">
      <c r="A40" s="15"/>
      <c r="B40" s="15"/>
      <c r="C40" s="19">
        <v>4300</v>
      </c>
      <c r="D40" s="20"/>
      <c r="E40" s="20">
        <v>7270</v>
      </c>
      <c r="F40" s="20">
        <v>7270</v>
      </c>
      <c r="G40" s="20"/>
      <c r="H40" s="20"/>
      <c r="I40" s="20"/>
      <c r="J40" s="21"/>
      <c r="K40" s="9"/>
    </row>
    <row r="41" spans="1:11" ht="19.5" customHeight="1">
      <c r="A41" s="15"/>
      <c r="B41" s="15"/>
      <c r="C41" s="19" t="s">
        <v>23</v>
      </c>
      <c r="D41" s="20"/>
      <c r="E41" s="20">
        <v>1464</v>
      </c>
      <c r="F41" s="20">
        <v>1464</v>
      </c>
      <c r="G41" s="20"/>
      <c r="H41" s="20"/>
      <c r="I41" s="20"/>
      <c r="J41" s="21"/>
      <c r="K41" s="9"/>
    </row>
    <row r="42" spans="1:11" ht="19.5" customHeight="1">
      <c r="A42" s="15"/>
      <c r="B42" s="15"/>
      <c r="C42" s="19">
        <v>4410</v>
      </c>
      <c r="D42" s="20"/>
      <c r="E42" s="20">
        <v>910</v>
      </c>
      <c r="F42" s="20">
        <v>910</v>
      </c>
      <c r="G42" s="20"/>
      <c r="H42" s="20"/>
      <c r="I42" s="20"/>
      <c r="J42" s="21"/>
      <c r="K42" s="9"/>
    </row>
    <row r="43" spans="1:11" ht="19.5" customHeight="1">
      <c r="A43" s="15"/>
      <c r="B43" s="15"/>
      <c r="C43" s="19">
        <v>4440</v>
      </c>
      <c r="D43" s="20"/>
      <c r="E43" s="20">
        <v>1257</v>
      </c>
      <c r="F43" s="20">
        <v>1257</v>
      </c>
      <c r="G43" s="20"/>
      <c r="H43" s="20"/>
      <c r="I43" s="20"/>
      <c r="J43" s="21"/>
      <c r="K43" s="9"/>
    </row>
    <row r="44" spans="1:11" ht="19.5" customHeight="1">
      <c r="A44" s="15"/>
      <c r="B44" s="15"/>
      <c r="C44" s="19">
        <v>4700</v>
      </c>
      <c r="D44" s="20"/>
      <c r="E44" s="20">
        <v>1373</v>
      </c>
      <c r="F44" s="20">
        <v>1373</v>
      </c>
      <c r="G44" s="20"/>
      <c r="H44" s="20"/>
      <c r="I44" s="20"/>
      <c r="J44" s="21"/>
      <c r="K44" s="9"/>
    </row>
    <row r="45" spans="1:11" ht="19.5" customHeight="1">
      <c r="A45" s="15"/>
      <c r="B45" s="13">
        <v>85213</v>
      </c>
      <c r="C45" s="27"/>
      <c r="D45" s="28">
        <f>SUM(D46:D47)</f>
        <v>11089</v>
      </c>
      <c r="E45" s="28">
        <f>SUM(E46:E47)</f>
        <v>11089</v>
      </c>
      <c r="F45" s="28">
        <f>SUM(F46:F47)</f>
        <v>11089</v>
      </c>
      <c r="G45" s="28">
        <f>SUM(G46:G47)</f>
        <v>0</v>
      </c>
      <c r="H45" s="28">
        <f>SUM(H46:H47)</f>
        <v>0</v>
      </c>
      <c r="I45" s="28">
        <f>SUM(I46:I47)</f>
        <v>0</v>
      </c>
      <c r="J45" s="28">
        <f>SUM(J46:J47)</f>
        <v>0</v>
      </c>
      <c r="K45" s="9"/>
    </row>
    <row r="46" spans="1:11" ht="19.5" customHeight="1">
      <c r="A46" s="15"/>
      <c r="B46" s="29"/>
      <c r="C46" s="19">
        <v>2010</v>
      </c>
      <c r="D46" s="20">
        <v>11089</v>
      </c>
      <c r="E46" s="20"/>
      <c r="F46" s="20"/>
      <c r="G46" s="20"/>
      <c r="H46" s="20"/>
      <c r="I46" s="20"/>
      <c r="J46" s="21"/>
      <c r="K46" s="9"/>
    </row>
    <row r="47" spans="1:11" ht="19.5" customHeight="1">
      <c r="A47" s="15"/>
      <c r="B47" s="15"/>
      <c r="C47" s="19">
        <v>4130</v>
      </c>
      <c r="D47" s="20"/>
      <c r="E47" s="20">
        <v>11089</v>
      </c>
      <c r="F47" s="20">
        <v>11089</v>
      </c>
      <c r="G47" s="20"/>
      <c r="H47" s="20"/>
      <c r="I47" s="20"/>
      <c r="J47" s="21"/>
      <c r="K47" s="9"/>
    </row>
    <row r="48" spans="1:11" ht="19.5" customHeight="1">
      <c r="A48" s="15"/>
      <c r="B48" s="13" t="s">
        <v>24</v>
      </c>
      <c r="C48" s="27"/>
      <c r="D48" s="28">
        <f>SUM(D49:D53)</f>
        <v>1049</v>
      </c>
      <c r="E48" s="28">
        <f>SUM(E49:E53)</f>
        <v>1049</v>
      </c>
      <c r="F48" s="28">
        <f>SUM(F49:F53)</f>
        <v>1049</v>
      </c>
      <c r="G48" s="28">
        <f>SUM(G49:G53)</f>
        <v>0</v>
      </c>
      <c r="H48" s="28">
        <f>SUM(H49:H53)</f>
        <v>0</v>
      </c>
      <c r="I48" s="28">
        <f>SUM(I49:I53)</f>
        <v>1028.43</v>
      </c>
      <c r="J48" s="28">
        <f>SUM(J49:J50)</f>
        <v>0</v>
      </c>
      <c r="K48" s="9"/>
    </row>
    <row r="49" spans="1:11" ht="19.5" customHeight="1">
      <c r="A49" s="15"/>
      <c r="B49" s="29"/>
      <c r="C49" s="19">
        <v>2010</v>
      </c>
      <c r="D49" s="20">
        <v>1049</v>
      </c>
      <c r="E49" s="20"/>
      <c r="F49" s="20"/>
      <c r="G49" s="20"/>
      <c r="H49" s="20"/>
      <c r="I49" s="20"/>
      <c r="J49" s="21"/>
      <c r="K49" s="9"/>
    </row>
    <row r="50" spans="1:11" ht="19.5" customHeight="1">
      <c r="A50" s="15"/>
      <c r="B50" s="15"/>
      <c r="C50" s="19" t="s">
        <v>25</v>
      </c>
      <c r="D50" s="20"/>
      <c r="E50" s="20">
        <v>1028.43</v>
      </c>
      <c r="F50" s="20">
        <v>1028.43</v>
      </c>
      <c r="G50" s="20"/>
      <c r="H50" s="20"/>
      <c r="I50" s="20">
        <v>1028.43</v>
      </c>
      <c r="J50" s="21"/>
      <c r="K50" s="9"/>
    </row>
    <row r="51" spans="1:11" ht="19.5" customHeight="1">
      <c r="A51" s="15"/>
      <c r="B51" s="15"/>
      <c r="C51" s="19" t="s">
        <v>18</v>
      </c>
      <c r="D51" s="20"/>
      <c r="E51" s="20">
        <v>19.5</v>
      </c>
      <c r="F51" s="20">
        <v>19.5</v>
      </c>
      <c r="G51" s="20"/>
      <c r="H51" s="20"/>
      <c r="I51" s="20"/>
      <c r="J51" s="21"/>
      <c r="K51" s="9"/>
    </row>
    <row r="52" spans="1:11" ht="19.5" customHeight="1">
      <c r="A52" s="15"/>
      <c r="B52" s="15"/>
      <c r="C52" s="19" t="s">
        <v>19</v>
      </c>
      <c r="D52" s="20"/>
      <c r="E52" s="20">
        <v>0.1</v>
      </c>
      <c r="F52" s="20">
        <v>0.1</v>
      </c>
      <c r="G52" s="20"/>
      <c r="H52" s="20"/>
      <c r="I52" s="20"/>
      <c r="J52" s="21"/>
      <c r="K52" s="9"/>
    </row>
    <row r="53" spans="1:11" ht="19.5" customHeight="1">
      <c r="A53" s="15"/>
      <c r="B53" s="15"/>
      <c r="C53" s="19" t="s">
        <v>20</v>
      </c>
      <c r="D53" s="20"/>
      <c r="E53" s="20">
        <v>0.97</v>
      </c>
      <c r="F53" s="20">
        <v>0.97</v>
      </c>
      <c r="G53" s="20"/>
      <c r="H53" s="20"/>
      <c r="I53" s="20"/>
      <c r="J53" s="21"/>
      <c r="K53" s="9"/>
    </row>
    <row r="54" spans="1:11" ht="19.5" customHeight="1">
      <c r="A54" s="15"/>
      <c r="B54" s="12" t="s">
        <v>26</v>
      </c>
      <c r="C54" s="27"/>
      <c r="D54" s="28">
        <f>SUM(D55)</f>
        <v>2974409</v>
      </c>
      <c r="E54" s="28">
        <f>SUM(E55:E68)</f>
        <v>2974409</v>
      </c>
      <c r="F54" s="28">
        <f>SUM(F55:F68)</f>
        <v>2974409</v>
      </c>
      <c r="G54" s="28">
        <f>SUM(G55:G68)</f>
        <v>25300</v>
      </c>
      <c r="H54" s="28">
        <f>SUM(H55:H68)</f>
        <v>4994</v>
      </c>
      <c r="I54" s="28">
        <f>SUM(I55:I68)</f>
        <v>2914921</v>
      </c>
      <c r="J54" s="28">
        <f>SUM(J55:J68)</f>
        <v>0</v>
      </c>
      <c r="K54" s="9"/>
    </row>
    <row r="55" spans="1:11" ht="19.5" customHeight="1">
      <c r="A55" s="15"/>
      <c r="B55" s="29"/>
      <c r="C55" s="19">
        <v>2010</v>
      </c>
      <c r="D55" s="20">
        <v>2974409</v>
      </c>
      <c r="E55" s="20"/>
      <c r="F55" s="20"/>
      <c r="G55" s="20"/>
      <c r="H55" s="20"/>
      <c r="I55" s="20"/>
      <c r="J55" s="21"/>
      <c r="K55" s="9"/>
    </row>
    <row r="56" spans="1:11" ht="19.5" customHeight="1">
      <c r="A56" s="15"/>
      <c r="B56" s="15"/>
      <c r="C56" s="19">
        <v>3110</v>
      </c>
      <c r="D56" s="20"/>
      <c r="E56" s="20">
        <v>2914921</v>
      </c>
      <c r="F56" s="20">
        <v>2914921</v>
      </c>
      <c r="G56" s="20"/>
      <c r="H56" s="20"/>
      <c r="I56" s="20">
        <v>2914921</v>
      </c>
      <c r="J56" s="21"/>
      <c r="K56" s="9"/>
    </row>
    <row r="57" spans="1:11" ht="19.5" customHeight="1">
      <c r="A57" s="15"/>
      <c r="B57" s="15"/>
      <c r="C57" s="19">
        <v>4010</v>
      </c>
      <c r="D57" s="20"/>
      <c r="E57" s="20">
        <v>23500</v>
      </c>
      <c r="F57" s="20">
        <v>23500</v>
      </c>
      <c r="G57" s="20">
        <v>23500</v>
      </c>
      <c r="H57" s="20"/>
      <c r="I57" s="20"/>
      <c r="J57" s="21"/>
      <c r="K57" s="9"/>
    </row>
    <row r="58" spans="1:11" ht="19.5" customHeight="1">
      <c r="A58" s="15"/>
      <c r="B58" s="15"/>
      <c r="C58" s="19">
        <v>4110</v>
      </c>
      <c r="D58" s="20"/>
      <c r="E58" s="20">
        <v>4418</v>
      </c>
      <c r="F58" s="20">
        <v>4418</v>
      </c>
      <c r="G58" s="20"/>
      <c r="H58" s="20">
        <v>4418</v>
      </c>
      <c r="I58" s="20"/>
      <c r="J58" s="21"/>
      <c r="K58" s="9"/>
    </row>
    <row r="59" spans="1:11" ht="19.5" customHeight="1">
      <c r="A59" s="15"/>
      <c r="B59" s="15"/>
      <c r="C59" s="19">
        <v>4120</v>
      </c>
      <c r="D59" s="20"/>
      <c r="E59" s="20">
        <v>576</v>
      </c>
      <c r="F59" s="20">
        <v>576</v>
      </c>
      <c r="G59" s="20"/>
      <c r="H59" s="20">
        <v>576</v>
      </c>
      <c r="I59" s="20"/>
      <c r="J59" s="21"/>
      <c r="K59" s="9"/>
    </row>
    <row r="60" spans="1:11" ht="19.5" customHeight="1">
      <c r="A60" s="15"/>
      <c r="B60" s="15"/>
      <c r="C60" s="19" t="s">
        <v>21</v>
      </c>
      <c r="D60" s="20"/>
      <c r="E60" s="20">
        <v>1800</v>
      </c>
      <c r="F60" s="20">
        <v>1800</v>
      </c>
      <c r="G60" s="20">
        <v>1800</v>
      </c>
      <c r="H60" s="20"/>
      <c r="I60" s="20"/>
      <c r="J60" s="21"/>
      <c r="K60" s="9"/>
    </row>
    <row r="61" spans="1:11" ht="19.5" customHeight="1">
      <c r="A61" s="15"/>
      <c r="B61" s="15"/>
      <c r="C61" s="19" t="s">
        <v>18</v>
      </c>
      <c r="D61" s="20"/>
      <c r="E61" s="20">
        <v>17689</v>
      </c>
      <c r="F61" s="20">
        <v>17689</v>
      </c>
      <c r="G61" s="20"/>
      <c r="H61" s="20"/>
      <c r="I61" s="20"/>
      <c r="J61" s="21"/>
      <c r="K61" s="9"/>
    </row>
    <row r="62" spans="1:11" ht="19.5" customHeight="1">
      <c r="A62" s="15"/>
      <c r="B62" s="15"/>
      <c r="C62" s="19" t="s">
        <v>22</v>
      </c>
      <c r="D62" s="20"/>
      <c r="E62" s="20">
        <v>200</v>
      </c>
      <c r="F62" s="20">
        <v>200</v>
      </c>
      <c r="G62" s="20"/>
      <c r="H62" s="20"/>
      <c r="I62" s="20"/>
      <c r="J62" s="21"/>
      <c r="K62" s="9"/>
    </row>
    <row r="63" spans="1:11" ht="19.5" customHeight="1">
      <c r="A63" s="15"/>
      <c r="B63" s="15"/>
      <c r="C63" s="19" t="s">
        <v>27</v>
      </c>
      <c r="D63" s="20"/>
      <c r="E63" s="20">
        <v>100</v>
      </c>
      <c r="F63" s="20">
        <v>100</v>
      </c>
      <c r="G63" s="20"/>
      <c r="H63" s="20"/>
      <c r="I63" s="20"/>
      <c r="J63" s="21"/>
      <c r="K63" s="9"/>
    </row>
    <row r="64" spans="1:11" ht="19.5" customHeight="1">
      <c r="A64" s="15"/>
      <c r="B64" s="15"/>
      <c r="C64" s="19">
        <v>4300</v>
      </c>
      <c r="D64" s="20"/>
      <c r="E64" s="20">
        <v>7800</v>
      </c>
      <c r="F64" s="20">
        <v>7800</v>
      </c>
      <c r="G64" s="20"/>
      <c r="H64" s="20"/>
      <c r="I64" s="20"/>
      <c r="J64" s="21"/>
      <c r="K64" s="9"/>
    </row>
    <row r="65" spans="1:11" ht="19.5" customHeight="1">
      <c r="A65" s="15"/>
      <c r="B65" s="15"/>
      <c r="C65" s="19" t="s">
        <v>23</v>
      </c>
      <c r="D65" s="20"/>
      <c r="E65" s="20">
        <v>490</v>
      </c>
      <c r="F65" s="20">
        <v>490</v>
      </c>
      <c r="G65" s="20"/>
      <c r="H65" s="20"/>
      <c r="I65" s="20"/>
      <c r="J65" s="21"/>
      <c r="K65" s="9"/>
    </row>
    <row r="66" spans="1:11" ht="19.5" customHeight="1">
      <c r="A66" s="15"/>
      <c r="B66" s="15"/>
      <c r="C66" s="19">
        <v>4410</v>
      </c>
      <c r="D66" s="20"/>
      <c r="E66" s="20">
        <v>542</v>
      </c>
      <c r="F66" s="20">
        <v>542</v>
      </c>
      <c r="G66" s="20"/>
      <c r="H66" s="20"/>
      <c r="I66" s="20"/>
      <c r="J66" s="21"/>
      <c r="K66" s="9"/>
    </row>
    <row r="67" spans="1:11" ht="19.5" customHeight="1">
      <c r="A67" s="15"/>
      <c r="B67" s="15"/>
      <c r="C67" s="19">
        <v>4440</v>
      </c>
      <c r="D67" s="20"/>
      <c r="E67" s="20">
        <v>848</v>
      </c>
      <c r="F67" s="20">
        <v>848</v>
      </c>
      <c r="G67" s="20"/>
      <c r="H67" s="20"/>
      <c r="I67" s="20"/>
      <c r="J67" s="21"/>
      <c r="K67" s="9"/>
    </row>
    <row r="68" spans="1:11" ht="19.5" customHeight="1">
      <c r="A68" s="15"/>
      <c r="B68" s="15"/>
      <c r="C68" s="19">
        <v>4700</v>
      </c>
      <c r="D68" s="20"/>
      <c r="E68" s="20">
        <v>1525</v>
      </c>
      <c r="F68" s="20">
        <v>1525</v>
      </c>
      <c r="G68" s="20"/>
      <c r="H68" s="20"/>
      <c r="I68" s="20"/>
      <c r="J68" s="21"/>
      <c r="K68" s="9"/>
    </row>
    <row r="69" spans="1:11" ht="19.5" customHeight="1">
      <c r="A69" s="30">
        <f>SUM(D16,D24,D29,D7)</f>
        <v>5493900.58</v>
      </c>
      <c r="B69" s="30">
        <f>SUM(E16,E24,E29)</f>
        <v>5262046</v>
      </c>
      <c r="C69" s="30">
        <f>SUM(F16,F24,F29)</f>
        <v>5262046</v>
      </c>
      <c r="D69" s="30">
        <f>SUM(G16,G24,G29)</f>
        <v>90681</v>
      </c>
      <c r="E69" s="30">
        <f>SUM(E16,E24,E29,E7)</f>
        <v>5493900.58</v>
      </c>
      <c r="F69" s="30">
        <f>SUM(F16,F24,F29,F7)</f>
        <v>5493900.58</v>
      </c>
      <c r="G69" s="30">
        <f>SUM(G16,G24,G29,G7)</f>
        <v>94272.9</v>
      </c>
      <c r="H69" s="30">
        <f>SUM(H16,H24,H29,H7)</f>
        <v>15328</v>
      </c>
      <c r="I69" s="30">
        <f>SUM(I16,I24,I29,I7)</f>
        <v>5089539.43</v>
      </c>
      <c r="J69" s="30">
        <f>SUM(J16,J24,J29)</f>
        <v>0</v>
      </c>
      <c r="K69" s="9"/>
    </row>
    <row r="70" ht="14.25"/>
  </sheetData>
  <sheetProtection selectLockedCells="1" selectUnlockedCells="1"/>
  <mergeCells count="11">
    <mergeCell ref="A1:J1"/>
    <mergeCell ref="A3:A5"/>
    <mergeCell ref="B3:B5"/>
    <mergeCell ref="C3:C5"/>
    <mergeCell ref="D3:D5"/>
    <mergeCell ref="E3:E5"/>
    <mergeCell ref="F3:J3"/>
    <mergeCell ref="F4:F5"/>
    <mergeCell ref="G4:I4"/>
    <mergeCell ref="J4:J5"/>
    <mergeCell ref="A69:D69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 xml:space="preserve">&amp;C&amp;"Times New Roman,Normalny"&amp;12&amp;A&amp;RZałącznik Nr 3 doZarządzenia Wójta Gminy Sorkwity Nr 29/2016 z dnia 27 kwietnia 2016r. 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D13" sqref="D13"/>
    </sheetView>
  </sheetViews>
  <sheetFormatPr defaultColWidth="9.00390625" defaultRowHeight="12.75"/>
  <cols>
    <col min="1" max="1" width="4.75390625" style="1" customWidth="1"/>
    <col min="2" max="2" width="44.875" style="1" customWidth="1"/>
    <col min="3" max="3" width="16.125" style="1" customWidth="1"/>
    <col min="4" max="4" width="29.875" style="1" customWidth="1"/>
    <col min="5" max="16384" width="9.125" style="1" customWidth="1"/>
  </cols>
  <sheetData>
    <row r="1" spans="1:4" ht="15" customHeight="1">
      <c r="A1" s="31"/>
      <c r="B1" s="31"/>
      <c r="C1" s="31"/>
      <c r="D1" s="31"/>
    </row>
    <row r="2" spans="1:4" ht="15" customHeight="1">
      <c r="A2" s="32"/>
      <c r="B2" s="32"/>
      <c r="C2" s="32"/>
      <c r="D2" s="32"/>
    </row>
    <row r="3" spans="1:4" ht="18.75" customHeight="1">
      <c r="A3" s="33" t="s">
        <v>28</v>
      </c>
      <c r="B3" s="33"/>
      <c r="C3" s="33"/>
      <c r="D3" s="33"/>
    </row>
    <row r="4" ht="14.25"/>
    <row r="5" ht="14.25">
      <c r="D5" s="34" t="s">
        <v>1</v>
      </c>
    </row>
    <row r="6" spans="1:4" ht="14.25">
      <c r="A6" s="35" t="s">
        <v>29</v>
      </c>
      <c r="B6" s="35" t="s">
        <v>30</v>
      </c>
      <c r="C6" s="35" t="s">
        <v>31</v>
      </c>
      <c r="D6" s="36"/>
    </row>
    <row r="7" spans="1:4" ht="14.25">
      <c r="A7" s="37"/>
      <c r="B7" s="37"/>
      <c r="C7" s="37" t="s">
        <v>32</v>
      </c>
      <c r="D7" s="35" t="s">
        <v>33</v>
      </c>
    </row>
    <row r="8" spans="1:4" ht="9" customHeight="1">
      <c r="A8" s="37"/>
      <c r="B8" s="37"/>
      <c r="C8" s="37"/>
      <c r="D8" s="38" t="s">
        <v>34</v>
      </c>
    </row>
    <row r="9" spans="1:4" ht="19.5" customHeight="1">
      <c r="A9" s="39">
        <v>1</v>
      </c>
      <c r="B9" s="39">
        <v>2</v>
      </c>
      <c r="C9" s="39">
        <v>3</v>
      </c>
      <c r="D9" s="39">
        <v>4</v>
      </c>
    </row>
    <row r="10" spans="1:4" ht="19.5" customHeight="1">
      <c r="A10" s="40" t="s">
        <v>35</v>
      </c>
      <c r="B10" s="41" t="s">
        <v>36</v>
      </c>
      <c r="C10" s="42"/>
      <c r="D10" s="43">
        <v>18786352.5</v>
      </c>
    </row>
    <row r="11" spans="1:4" ht="19.5" customHeight="1">
      <c r="A11" s="44"/>
      <c r="B11" s="45" t="s">
        <v>37</v>
      </c>
      <c r="C11" s="46"/>
      <c r="D11" s="47">
        <v>18666352.5</v>
      </c>
    </row>
    <row r="12" spans="1:4" ht="19.5" customHeight="1">
      <c r="A12" s="44"/>
      <c r="B12" s="45" t="s">
        <v>38</v>
      </c>
      <c r="C12" s="46"/>
      <c r="D12" s="48">
        <v>120000</v>
      </c>
    </row>
    <row r="13" spans="1:4" ht="19.5" customHeight="1">
      <c r="A13" s="49"/>
      <c r="B13" s="50" t="s">
        <v>39</v>
      </c>
      <c r="C13" s="51"/>
      <c r="D13" s="47"/>
    </row>
    <row r="14" spans="1:4" ht="19.5" customHeight="1">
      <c r="A14" s="35" t="s">
        <v>40</v>
      </c>
      <c r="B14" s="52" t="s">
        <v>41</v>
      </c>
      <c r="C14" s="53"/>
      <c r="D14" s="54">
        <f>SUM(D10-D11)</f>
        <v>120000</v>
      </c>
    </row>
    <row r="15" spans="1:4" ht="19.5" customHeight="1">
      <c r="A15" s="55" t="s">
        <v>42</v>
      </c>
      <c r="B15" s="55"/>
      <c r="C15" s="39"/>
      <c r="D15" s="56">
        <f>SUM(D16:D24)</f>
        <v>0</v>
      </c>
    </row>
    <row r="16" spans="1:4" ht="19.5" customHeight="1">
      <c r="A16" s="57" t="s">
        <v>35</v>
      </c>
      <c r="B16" s="58" t="s">
        <v>43</v>
      </c>
      <c r="C16" s="57" t="s">
        <v>44</v>
      </c>
      <c r="D16" s="59">
        <v>0</v>
      </c>
    </row>
    <row r="17" spans="1:4" ht="18.75" customHeight="1">
      <c r="A17" s="44" t="s">
        <v>45</v>
      </c>
      <c r="B17" s="45" t="s">
        <v>46</v>
      </c>
      <c r="C17" s="44" t="s">
        <v>44</v>
      </c>
      <c r="D17" s="47"/>
    </row>
    <row r="18" spans="1:4" ht="37.5" customHeight="1">
      <c r="A18" s="44" t="s">
        <v>47</v>
      </c>
      <c r="B18" s="60" t="s">
        <v>48</v>
      </c>
      <c r="C18" s="44" t="s">
        <v>49</v>
      </c>
      <c r="D18" s="47">
        <v>0</v>
      </c>
    </row>
    <row r="19" spans="1:4" ht="19.5" customHeight="1">
      <c r="A19" s="44" t="s">
        <v>50</v>
      </c>
      <c r="B19" s="45" t="s">
        <v>51</v>
      </c>
      <c r="C19" s="44" t="s">
        <v>52</v>
      </c>
      <c r="D19" s="47" t="s">
        <v>53</v>
      </c>
    </row>
    <row r="20" spans="1:4" ht="19.5" customHeight="1">
      <c r="A20" s="44" t="s">
        <v>54</v>
      </c>
      <c r="B20" s="45" t="s">
        <v>55</v>
      </c>
      <c r="C20" s="44" t="s">
        <v>56</v>
      </c>
      <c r="D20" s="47"/>
    </row>
    <row r="21" spans="1:4" ht="19.5" customHeight="1">
      <c r="A21" s="44" t="s">
        <v>57</v>
      </c>
      <c r="B21" s="45" t="s">
        <v>58</v>
      </c>
      <c r="C21" s="44" t="s">
        <v>59</v>
      </c>
      <c r="D21" s="47"/>
    </row>
    <row r="22" spans="1:4" ht="19.5" customHeight="1">
      <c r="A22" s="44" t="s">
        <v>60</v>
      </c>
      <c r="B22" s="45" t="s">
        <v>61</v>
      </c>
      <c r="C22" s="44" t="s">
        <v>62</v>
      </c>
      <c r="D22" s="47">
        <v>0</v>
      </c>
    </row>
    <row r="23" spans="1:4" ht="19.5" customHeight="1">
      <c r="A23" s="44" t="s">
        <v>63</v>
      </c>
      <c r="B23" s="45" t="s">
        <v>64</v>
      </c>
      <c r="C23" s="44" t="s">
        <v>65</v>
      </c>
      <c r="D23" s="47"/>
    </row>
    <row r="24" spans="1:4" ht="19.5" customHeight="1">
      <c r="A24" s="40" t="s">
        <v>66</v>
      </c>
      <c r="B24" s="41" t="s">
        <v>67</v>
      </c>
      <c r="C24" s="40" t="s">
        <v>68</v>
      </c>
      <c r="D24" s="43"/>
    </row>
    <row r="25" spans="1:4" ht="19.5" customHeight="1">
      <c r="A25" s="55" t="s">
        <v>69</v>
      </c>
      <c r="B25" s="55"/>
      <c r="C25" s="39"/>
      <c r="D25" s="61">
        <f>SUM(D26:D33)</f>
        <v>120000</v>
      </c>
    </row>
    <row r="26" spans="1:4" ht="19.5" customHeight="1">
      <c r="A26" s="62" t="s">
        <v>35</v>
      </c>
      <c r="B26" s="63" t="s">
        <v>70</v>
      </c>
      <c r="C26" s="62" t="s">
        <v>71</v>
      </c>
      <c r="D26" s="64">
        <v>65000</v>
      </c>
    </row>
    <row r="27" spans="1:4" ht="24" customHeight="1">
      <c r="A27" s="44" t="s">
        <v>45</v>
      </c>
      <c r="B27" s="45" t="s">
        <v>72</v>
      </c>
      <c r="C27" s="44" t="s">
        <v>71</v>
      </c>
      <c r="D27" s="47"/>
    </row>
    <row r="28" spans="1:4" ht="42" customHeight="1">
      <c r="A28" s="44" t="s">
        <v>47</v>
      </c>
      <c r="B28" s="60" t="s">
        <v>73</v>
      </c>
      <c r="C28" s="44" t="s">
        <v>74</v>
      </c>
      <c r="D28" s="47">
        <v>55000</v>
      </c>
    </row>
    <row r="29" spans="1:4" ht="19.5" customHeight="1">
      <c r="A29" s="44" t="s">
        <v>50</v>
      </c>
      <c r="B29" s="45" t="s">
        <v>75</v>
      </c>
      <c r="C29" s="44" t="s">
        <v>76</v>
      </c>
      <c r="D29" s="47"/>
    </row>
    <row r="30" spans="1:4" ht="19.5" customHeight="1">
      <c r="A30" s="44" t="s">
        <v>54</v>
      </c>
      <c r="B30" s="45" t="s">
        <v>77</v>
      </c>
      <c r="C30" s="44" t="s">
        <v>78</v>
      </c>
      <c r="D30" s="47"/>
    </row>
    <row r="31" spans="1:4" ht="19.5" customHeight="1">
      <c r="A31" s="44" t="s">
        <v>57</v>
      </c>
      <c r="B31" s="45" t="s">
        <v>79</v>
      </c>
      <c r="C31" s="44" t="s">
        <v>80</v>
      </c>
      <c r="D31" s="47"/>
    </row>
    <row r="32" spans="1:4" ht="19.5" customHeight="1">
      <c r="A32" s="44" t="s">
        <v>60</v>
      </c>
      <c r="B32" s="65" t="s">
        <v>81</v>
      </c>
      <c r="C32" s="66" t="s">
        <v>82</v>
      </c>
      <c r="D32" s="67"/>
    </row>
    <row r="33" spans="1:4" ht="19.5" customHeight="1">
      <c r="A33" s="68" t="s">
        <v>63</v>
      </c>
      <c r="B33" s="69" t="s">
        <v>83</v>
      </c>
      <c r="C33" s="68" t="s">
        <v>84</v>
      </c>
      <c r="D33" s="69"/>
    </row>
    <row r="34" spans="1:4" ht="14.25">
      <c r="A34" s="70"/>
      <c r="B34" s="71"/>
      <c r="C34" s="71"/>
      <c r="D34" s="71"/>
    </row>
    <row r="35" ht="14.25">
      <c r="A35" s="7"/>
    </row>
    <row r="36" spans="1:2" ht="14.25">
      <c r="A36" s="7" t="s">
        <v>85</v>
      </c>
      <c r="B36" s="1" t="s">
        <v>86</v>
      </c>
    </row>
    <row r="37" ht="15.75"/>
    <row r="38" ht="15.75"/>
    <row r="39" ht="15.75"/>
    <row r="40" ht="15.75"/>
    <row r="41" ht="15.75"/>
    <row r="42" ht="15.75"/>
    <row r="43" ht="15.75"/>
    <row r="44" ht="15.75"/>
    <row r="45" ht="15.75"/>
    <row r="46" ht="15.75"/>
    <row r="47" ht="15.75"/>
    <row r="48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</sheetData>
  <sheetProtection selectLockedCells="1" selectUnlockedCells="1"/>
  <mergeCells count="5">
    <mergeCell ref="A1:D1"/>
    <mergeCell ref="A2:D2"/>
    <mergeCell ref="A3:D3"/>
    <mergeCell ref="A15:B15"/>
    <mergeCell ref="A25:B25"/>
  </mergeCells>
  <printOptions horizontalCentered="1" verticalCentered="1"/>
  <pageMargins left="0.39375" right="0.39375" top="0.5583333333333333" bottom="0.5902777777777778" header="0.20625" footer="0.5118055555555555"/>
  <pageSetup horizontalDpi="300" verticalDpi="300" orientation="portrait" paperSize="9"/>
  <headerFooter alignWithMargins="0">
    <oddHeader xml:space="preserve">&amp;RZałącznik nr 4 do Zarządzenia Wójta Gminy Sorkwity Nr 29/2016 z dnia 27 kwietnia 2016r.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2016-04-26T11:32:37Z</cp:lastPrinted>
  <dcterms:created xsi:type="dcterms:W3CDTF">2011-12-13T08:16:47Z</dcterms:created>
  <dcterms:modified xsi:type="dcterms:W3CDTF">2016-04-26T11:33:56Z</dcterms:modified>
  <cp:category/>
  <cp:version/>
  <cp:contentType/>
  <cp:contentStatus/>
  <cp:revision>29</cp:revision>
</cp:coreProperties>
</file>